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Konzepte\Einnahmenueberschussrechner\Taxonomie\Veroeffentlichung\"/>
    </mc:Choice>
  </mc:AlternateContent>
  <bookViews>
    <workbookView xWindow="0" yWindow="0" windowWidth="38400" windowHeight="16005"/>
  </bookViews>
  <sheets>
    <sheet name="Vorschlag2" sheetId="2" r:id="rId1"/>
  </sheets>
  <calcPr calcId="152511"/>
</workbook>
</file>

<file path=xl/calcChain.xml><?xml version="1.0" encoding="utf-8"?>
<calcChain xmlns="http://schemas.openxmlformats.org/spreadsheetml/2006/main">
  <c r="F119" i="2" l="1"/>
  <c r="F140" i="2"/>
  <c r="F47" i="2" l="1"/>
  <c r="F91" i="2"/>
  <c r="F85" i="2"/>
  <c r="F99" i="2"/>
  <c r="F55" i="2"/>
  <c r="F43" i="2"/>
  <c r="F22" i="2"/>
  <c r="F36" i="2"/>
  <c r="F15" i="2"/>
  <c r="F37" i="2" l="1"/>
  <c r="F101" i="2"/>
  <c r="F103" i="2" l="1"/>
  <c r="F106" i="2" s="1"/>
  <c r="F142" i="2" s="1"/>
</calcChain>
</file>

<file path=xl/sharedStrings.xml><?xml version="1.0" encoding="utf-8"?>
<sst xmlns="http://schemas.openxmlformats.org/spreadsheetml/2006/main" count="219" uniqueCount="162">
  <si>
    <t>Geschäftsjahr</t>
  </si>
  <si>
    <t>A.</t>
  </si>
  <si>
    <t xml:space="preserve"> Betriebseinnahmen</t>
  </si>
  <si>
    <t>1.</t>
  </si>
  <si>
    <t>Umsatzerlöse</t>
  </si>
  <si>
    <t>a)</t>
  </si>
  <si>
    <t>b)</t>
  </si>
  <si>
    <t>Umsatzsteuerfreie Umsatzerlöse bzw. Umsatzerlöse, für die der Leistungsempfänger die Umsatzsteuer nach § 13b UStG schuldet</t>
  </si>
  <si>
    <t>c)</t>
  </si>
  <si>
    <t>d)</t>
  </si>
  <si>
    <t>2.</t>
  </si>
  <si>
    <t>Aktivierte Eigenleistungen</t>
  </si>
  <si>
    <t>3.</t>
  </si>
  <si>
    <t>Sonstige betriebliche Einnahmen</t>
  </si>
  <si>
    <t>Vom Finanzamt erstattete und ggf. verrechnete Umsatzsteuer</t>
  </si>
  <si>
    <t>Veräußerung oder Entnahme von Anlagevermögen</t>
  </si>
  <si>
    <t>e)</t>
  </si>
  <si>
    <t>Sonstige Sach-, Nutzungs- und Leistungsentnahmen</t>
  </si>
  <si>
    <t>f)</t>
  </si>
  <si>
    <t>g)</t>
  </si>
  <si>
    <t>h)</t>
  </si>
  <si>
    <t>i)</t>
  </si>
  <si>
    <t>4.</t>
  </si>
  <si>
    <t xml:space="preserve">Einnahmen aus Beteiligungen </t>
  </si>
  <si>
    <t>5.</t>
  </si>
  <si>
    <t>6.</t>
  </si>
  <si>
    <t>7.</t>
  </si>
  <si>
    <t>Außerordentliche Einnahmen</t>
  </si>
  <si>
    <t>Summe Betriebseinnahmen</t>
  </si>
  <si>
    <t>B.</t>
  </si>
  <si>
    <t xml:space="preserve"> Betriebsausgaben</t>
  </si>
  <si>
    <t>Waren, Rohstoffe und Hilfsstoffe einschließlich Nebenkosten</t>
  </si>
  <si>
    <t>Bezogene Fremdleistungen</t>
  </si>
  <si>
    <t>Absetzung für Abnutzung (AfA)</t>
  </si>
  <si>
    <t>AfA auf unbewegliche Wirtschaftsgüter (ohne häusliches Arbeitszimmer)</t>
  </si>
  <si>
    <t>Sonstige betriebliche Ausgaben</t>
  </si>
  <si>
    <t>- Miete/Pacht für Geschäftsräume und betrieblich genutzte Grundstücke</t>
  </si>
  <si>
    <t>Gezahlte Vorsteuerbeträge</t>
  </si>
  <si>
    <t>An das Finanzamt gezahlte und ggf. verrechnete Umsatzsteuer</t>
  </si>
  <si>
    <t>j)</t>
  </si>
  <si>
    <t>k)</t>
  </si>
  <si>
    <t>l)</t>
  </si>
  <si>
    <t xml:space="preserve">Sachliche Bebauungskostenpauschale (für Weinbaubetriebe) / Betriebsausgabenpauschale für Forstwirte </t>
  </si>
  <si>
    <t>Schuldzinsen zur Finanzierung von Anschaffungs- und Herstellungskosten von Wirtschaftsgütern des Anlagevermögens</t>
  </si>
  <si>
    <t>Übrige Schuldzinsen</t>
  </si>
  <si>
    <t>Steuern vom Einkommen und vom Ertrag</t>
  </si>
  <si>
    <t>8.</t>
  </si>
  <si>
    <t>Außerordentliche Ausgaben</t>
  </si>
  <si>
    <t>C.</t>
  </si>
  <si>
    <t>D.</t>
  </si>
  <si>
    <t>Ergänzende Angaben</t>
  </si>
  <si>
    <t>Gewerbesteuer</t>
  </si>
  <si>
    <t xml:space="preserve">Summe Betriebsausgaben </t>
  </si>
  <si>
    <t>Steuerliche Gewinnermittlung</t>
  </si>
  <si>
    <t>Abzüglich Bildung Rücklagen nach § 6c i.V.m. § 6b EStG, R 6.6 EStR</t>
  </si>
  <si>
    <t xml:space="preserve"> </t>
  </si>
  <si>
    <t>Zuzüglich Hinzurechnungsbetrag nach § 4 Abs. 4a EStG</t>
  </si>
  <si>
    <t>Zu- oder Abrechnungen nach Wechsel der Gewinnermittlungsart (aufgrund von Übergangsgewinnen / Übergangsverlusten)</t>
  </si>
  <si>
    <t xml:space="preserve"> Steuerlicher Gewinn / Verlust</t>
  </si>
  <si>
    <t>Zuzüglich Auflösung Rücklagen nach § 6c i.V.m. § 6b EStG, R 6.6 EStR</t>
  </si>
  <si>
    <t>Umsatzsteuer</t>
  </si>
  <si>
    <t>Betrieblicher Gewinn</t>
  </si>
  <si>
    <t>Abzüglich übrige Korrekturen</t>
  </si>
  <si>
    <t>E.</t>
  </si>
  <si>
    <t>Ausgaben für Fortbildung</t>
  </si>
  <si>
    <t>Ausgaben und AfA für ein häusliches Arbeitszimmer</t>
  </si>
  <si>
    <t>davon nicht steuerbare Umsätze sowie Umsätze nach 
§ 19 Abs. 3 Satz 1 Nr. 1 und 2 UStG</t>
  </si>
  <si>
    <t xml:space="preserve">a) </t>
  </si>
  <si>
    <t>Löhne und Gehälter</t>
  </si>
  <si>
    <t xml:space="preserve">b) </t>
  </si>
  <si>
    <t>Soziale Abgaben</t>
  </si>
  <si>
    <t>Zuzüglich nicht abzugsfähige Betriebsausgaben nach 
§ 4 Abs. 5, 5b und 7 EStG</t>
  </si>
  <si>
    <t>Abzüglich Übertragung von stillen Reserven  nach § 6c i.V.m. § 6b EStG, 
R 6.6 EStR</t>
  </si>
  <si>
    <t xml:space="preserve">Personalausgaben </t>
  </si>
  <si>
    <t>Umsatzsteuerpflichtige Umsatzerlöse</t>
  </si>
  <si>
    <t>Materialausgaben</t>
  </si>
  <si>
    <t>Raum- und sonstige Grundstücksausgaben (ohne häusliches Arbeitszimmer)</t>
  </si>
  <si>
    <t>- Ausgaben und AfA  für doppelte Haushaltsführung</t>
  </si>
  <si>
    <t>- Sonstige Ausgaben für betrieblich genutzte Grundstücke (ohne Schuldzinsen
   und AfA)</t>
  </si>
  <si>
    <t>Ausgaben für Rechts- und Steuerberatung, Buchführung</t>
  </si>
  <si>
    <t>Abzüglich ertragsteuerlich nicht steuerbare oder nach DBA 
steuerfreie Einnahmen</t>
  </si>
  <si>
    <t>Abzüglich übrige steuerfreie Einnahmen</t>
  </si>
  <si>
    <t>Abzüglich Bildung Ausgleichsposten nach § 4g EStG</t>
  </si>
  <si>
    <t>Private Fahrzeugnutzung</t>
  </si>
  <si>
    <t>- Einnahmen aus Beteiligungen an anderen Gesellschaften</t>
  </si>
  <si>
    <t>AfA auf bewegliche Wirtschaftsgüter</t>
  </si>
  <si>
    <t>Auflösung GWG-Sammelposten</t>
  </si>
  <si>
    <t>Tatsächliche Fahrzeugkosten und andere Fahrtkosten (ohne Schuldzinsen und AfA)</t>
  </si>
  <si>
    <t>Sonstige Steuern</t>
  </si>
  <si>
    <t>Betriebsausgabenpauschale für bestimmte Berufsgruppen</t>
  </si>
  <si>
    <t>Steuerliche Abrechnungen</t>
  </si>
  <si>
    <t>Abzüglich Investitionsabzugsbetrag nach § 7g Abs. 1 EStG</t>
  </si>
  <si>
    <t>Zuzüglich anteilige nicht abzugsfähige Abzüge nach § 3c Abs. 2 EStG und § 8b KStG</t>
  </si>
  <si>
    <t>- Nicht abzugsfähige Gewerbesteuer  nach § 4 Abs. 5b EStG</t>
  </si>
  <si>
    <t>- Nicht abzugsfähige Fahrzeugkosten  nach § 4 Abs. 5 S. 1 Nr. 6 EStG</t>
  </si>
  <si>
    <t>Entnahmen und Einlagen  i.S.d. § 4 Abs. 4a EStG</t>
  </si>
  <si>
    <t>Entnahmen  i.S.d. § 4 Abs. 4a EStG einschl. Sach-, Leistungs- und Nutzungsentnahmen</t>
  </si>
  <si>
    <t>Einlagen  i.S.d. § 4 Abs. 4a EStG einschl. Sach-, Leistungs- und Nutzungseinlagen</t>
  </si>
  <si>
    <t>Steuerliche Zurechnungen</t>
  </si>
  <si>
    <t>Weitere sonstige betriebliche Einnahmen</t>
  </si>
  <si>
    <t>Sonstige Steuern vom Einkommen und vom Ertrag</t>
  </si>
  <si>
    <t>Zinsen und andere Finanzeinnahmen</t>
  </si>
  <si>
    <t>Sonstige Finanzeinnahmen</t>
  </si>
  <si>
    <t>davon außerplanmäßige Abschreibung (200,00)</t>
  </si>
  <si>
    <t>AfA auf immaterielle Wirtschaftsgüter</t>
  </si>
  <si>
    <t>- Sonstige tatsächliche Fahrtkosten ohne AfA und Zinsen</t>
  </si>
  <si>
    <t>- Fahrtkosten für nicht zum Betriebsvermögen gehörende Fahrzeuge</t>
  </si>
  <si>
    <t>Ausgaben für Werbung und Geschäftsreisen</t>
  </si>
  <si>
    <t>- Ausgaben für Geschenke</t>
  </si>
  <si>
    <t>- Ausgaben für Bewirtung</t>
  </si>
  <si>
    <t>- Verpflegungsmehraufwendungen</t>
  </si>
  <si>
    <t>- Ausgaben für Werbung</t>
  </si>
  <si>
    <t>Restbuchwert der ausgeschiedenen Anlagegüter</t>
  </si>
  <si>
    <t>Weitere sonstige betriebliche Ausgaben</t>
  </si>
  <si>
    <t>Zinsen und andere Finanzausgaben</t>
  </si>
  <si>
    <t>Sonstige Finanzausgaben</t>
  </si>
  <si>
    <t>Vereinnahmte Umsatzsteuer sowie Umsatzsteuer auf unentgeltliche Wertabgaben</t>
  </si>
  <si>
    <t xml:space="preserve"> - Nicht abzugsfähige Betriebsausgaben für Geschenke nach 
   § 4 Abs. 5 S. 1 Nr. 1 EStG</t>
  </si>
  <si>
    <t xml:space="preserve">- Weitere nicht abzugsfähige Betriebsausgaben  nach 
    § 4 Abs. 5 S. 1 Nr. 3, 4, 7-13 EStG und § 4 Abs. 7 EStG </t>
  </si>
  <si>
    <t>davon nicht umsatzsteuerbare bzw. umsatzsteuerfreie außerordentliche Einnahmen (450,00)</t>
  </si>
  <si>
    <t>AfA für geringwertige Wirtschaftsgüter (GWG)</t>
  </si>
  <si>
    <t>m)</t>
  </si>
  <si>
    <t xml:space="preserve">c) </t>
  </si>
  <si>
    <t>Miete/Leasing für bewegliche Wirtschaftsgüter</t>
  </si>
  <si>
    <t>o)</t>
  </si>
  <si>
    <t>Beiträge, Gebühren, Abgaben und Versicherungen</t>
  </si>
  <si>
    <t>n)</t>
  </si>
  <si>
    <t>- Kraftfahrzeugsteuern, Versicherungen und Maut</t>
  </si>
  <si>
    <t>- Reisekosten Unternehmer</t>
  </si>
  <si>
    <t>- Reisekosten Arbeitnehmer</t>
  </si>
  <si>
    <t>Abzüglich steuerfreie Einnahmen nach § 3 Nr. 40 EStG und § 8b KStG (Teileinkünfteverfahren)</t>
  </si>
  <si>
    <t>Abzüglich steuerfreie Einnahmen nach § 3 Nr. 26, 26a und/oder 26b EStG</t>
  </si>
  <si>
    <t>- Nicht abzugsfähige Betriebsausgaben für Bewirtung nach 
    § 4 Abs. 5 S. 1 Nr. 2 EStG</t>
  </si>
  <si>
    <t>Zuzüglich Auflösung Ausgleichsposten nach § 4g EStG</t>
  </si>
  <si>
    <t>Sonstige ergänzende Angaben</t>
  </si>
  <si>
    <t>Zinseinnahmen</t>
  </si>
  <si>
    <t xml:space="preserve">Zuzüglich übrige Korrekturen (z.B. § 4h EStG, § 160 AO) </t>
  </si>
  <si>
    <t>Umsatzerlöse nach Durchschnittssätzen nach § 24 UStG</t>
  </si>
  <si>
    <t>- Fahrzeugleasing</t>
  </si>
  <si>
    <t>- Nicht abzugsfähige Betriebsausgaben für ein häusliches Arbeitszimmer nach § 4 Abs. 5 S. 1 Nr. 6b EStG</t>
  </si>
  <si>
    <r>
      <t xml:space="preserve">Umsatzerlöse als umsatzsteuerlicher Kleinunternehmer </t>
    </r>
    <r>
      <rPr>
        <sz val="9"/>
        <rFont val="Arial"/>
        <family val="2"/>
      </rPr>
      <t>nach § 19 Abs. 1 UStG</t>
    </r>
  </si>
  <si>
    <t>Musterauswertung gemäß Taxonomie Einnahmenüberschussrechnung</t>
  </si>
  <si>
    <t>- Gewinnanteile aus Beteiligungen an Personengesellschaften</t>
  </si>
  <si>
    <t>Verlustanteile aus Beteiligungen an Personengesellschaften</t>
  </si>
  <si>
    <t>Abzüglich Sonderabschreibungen nach § 7g Abs. 5 und 6 EStG</t>
  </si>
  <si>
    <t>Rückgängigmachung von Investitionsabzugsbeträgen nach § 7g Abs. 3 und 4 EStG</t>
  </si>
  <si>
    <t>h) Ausgaben für Telekommunikation</t>
  </si>
  <si>
    <t>Sonstige beschränkt abziehbare Betriebsausgaben</t>
  </si>
  <si>
    <t>Rückgängigmachung von Investitionsabzugsbeträgen nach § 7g EStG, im vorangegangenen Wirtschaftsjahr abgezogen</t>
  </si>
  <si>
    <t>Rückgängigmachung von Investitionsabzugsbeträgen nach § 7g EStG, im 2. vorangegangenen Wirtschaftsjahr abgezogen</t>
  </si>
  <si>
    <t>Rückgängigmachung von Investitionsabzugsbeträgen nach § 7g EStG, im 3. vorangegangenen Wirtschaftsjahr abgezogen</t>
  </si>
  <si>
    <t>Einnahmen-Überschussrechnung 2015</t>
  </si>
  <si>
    <t>Abzüglich Herabsetzungsbeträge nach § 7g Abs. 2 S. 2 EStG</t>
  </si>
  <si>
    <t>Fahrzeugkosten für Wege zwischen Wohnung und erster Betriebsstätte; Familienheimfahrten (pauschaliert oder tatsächlich)</t>
  </si>
  <si>
    <t xml:space="preserve"> - Mindestens abziehbare Fahrzeugkosten für Wege zwischen
     Wohnung und erster Betriebsstätte (Entfernungspauschale;
     Familienheimfahrten)</t>
  </si>
  <si>
    <t>Zuzüglich Auflösung Investitionsabzugsbetrag nach § 7g Abs. 2 EStG</t>
  </si>
  <si>
    <t>- Auflösung Investitionsabzugsbetrag nach § 7g Abs. 2 S. 2 EStG aus dem    vorangegangenen Wirtschaftsjahr</t>
  </si>
  <si>
    <t>- Auflösung Investitionsabzugsbetrag nach § 7g Abs. 1 S. 2 EStG aus dem 2. vorangegangenen Wirtschaftsjahr</t>
  </si>
  <si>
    <t>- Auflösung Investitionsabzugsbetrag nach § 7g Abs. 2 S. 2 EStG aus dem 3. vorangegangenen Wirtschaftsjahr</t>
  </si>
  <si>
    <t>Zuzüglich Gewinnzuschlag nach § 6c i. V. m. § 6b Abs. 7 u. 10 EStG</t>
  </si>
  <si>
    <t>Nachrichtlich: Steuerlicher Gewinn/Verlust nach der Bruttomethode</t>
  </si>
  <si>
    <t>AG Taxonomie Einnahmenüberschussrechnung (Stand 01.12.2015)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</si>
</sst>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scheme val="minor"/>
    </font>
    <font>
      <sz val="8"/>
      <name val="Arial"/>
      <family val="2"/>
    </font>
    <font>
      <sz val="14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2"/>
      <name val="Arial"/>
      <family val="2"/>
    </font>
    <font>
      <sz val="9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i/>
      <sz val="9"/>
      <name val="Arial"/>
      <family val="2"/>
    </font>
    <font>
      <b/>
      <sz val="9"/>
      <name val="Arial"/>
      <family val="2"/>
    </font>
    <font>
      <strike/>
      <sz val="9"/>
      <name val="Arial"/>
      <family val="2"/>
    </font>
    <font>
      <sz val="11"/>
      <color indexed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12" fillId="0" borderId="0"/>
  </cellStyleXfs>
  <cellXfs count="117">
    <xf numFmtId="0" fontId="0" fillId="0" borderId="0" xfId="0"/>
    <xf numFmtId="0" fontId="1" fillId="0" borderId="0" xfId="0" applyFont="1"/>
    <xf numFmtId="4" fontId="1" fillId="0" borderId="0" xfId="0" applyNumberFormat="1" applyFont="1" applyFill="1" applyAlignment="1">
      <alignment horizontal="right"/>
    </xf>
    <xf numFmtId="0" fontId="1" fillId="0" borderId="0" xfId="0" applyFont="1" applyFill="1"/>
    <xf numFmtId="0" fontId="3" fillId="0" borderId="0" xfId="0" applyFont="1" applyBorder="1"/>
    <xf numFmtId="0" fontId="1" fillId="0" borderId="0" xfId="0" applyFont="1" applyBorder="1"/>
    <xf numFmtId="0" fontId="1" fillId="0" borderId="4" xfId="0" applyFont="1" applyBorder="1"/>
    <xf numFmtId="0" fontId="1" fillId="0" borderId="4" xfId="0" applyFont="1" applyFill="1" applyBorder="1"/>
    <xf numFmtId="4" fontId="1" fillId="0" borderId="4" xfId="0" applyNumberFormat="1" applyFont="1" applyFill="1" applyBorder="1" applyAlignment="1">
      <alignment horizontal="right"/>
    </xf>
    <xf numFmtId="4" fontId="4" fillId="0" borderId="4" xfId="0" applyNumberFormat="1" applyFont="1" applyFill="1" applyBorder="1" applyAlignment="1">
      <alignment horizontal="right"/>
    </xf>
    <xf numFmtId="0" fontId="1" fillId="0" borderId="0" xfId="0" applyFont="1" applyFill="1" applyBorder="1"/>
    <xf numFmtId="4" fontId="1" fillId="0" borderId="0" xfId="0" applyNumberFormat="1" applyFont="1" applyFill="1" applyBorder="1" applyAlignment="1">
      <alignment horizontal="right"/>
    </xf>
    <xf numFmtId="4" fontId="4" fillId="0" borderId="0" xfId="0" applyNumberFormat="1" applyFont="1" applyFill="1" applyBorder="1" applyAlignment="1">
      <alignment horizontal="right"/>
    </xf>
    <xf numFmtId="0" fontId="3" fillId="0" borderId="0" xfId="0" applyFont="1" applyFill="1" applyAlignment="1">
      <alignment horizontal="left" vertical="center"/>
    </xf>
    <xf numFmtId="4" fontId="5" fillId="0" borderId="0" xfId="0" applyNumberFormat="1" applyFont="1" applyFill="1" applyAlignment="1">
      <alignment horizontal="right"/>
    </xf>
    <xf numFmtId="4" fontId="4" fillId="0" borderId="0" xfId="0" applyNumberFormat="1" applyFont="1" applyFill="1" applyAlignment="1">
      <alignment horizontal="right"/>
    </xf>
    <xf numFmtId="0" fontId="4" fillId="0" borderId="0" xfId="0" applyFont="1" applyAlignment="1">
      <alignment vertical="top"/>
    </xf>
    <xf numFmtId="0" fontId="4" fillId="0" borderId="0" xfId="0" applyFont="1" applyFill="1" applyAlignment="1">
      <alignment horizontal="left" vertical="top"/>
    </xf>
    <xf numFmtId="4" fontId="6" fillId="0" borderId="0" xfId="0" applyNumberFormat="1" applyFont="1" applyFill="1" applyAlignment="1">
      <alignment horizontal="right"/>
    </xf>
    <xf numFmtId="0" fontId="1" fillId="0" borderId="0" xfId="0" applyFont="1" applyAlignment="1">
      <alignment vertical="top"/>
    </xf>
    <xf numFmtId="0" fontId="1" fillId="0" borderId="0" xfId="0" applyFont="1" applyFill="1" applyAlignment="1">
      <alignment horizontal="left"/>
    </xf>
    <xf numFmtId="4" fontId="4" fillId="0" borderId="0" xfId="0" applyNumberFormat="1" applyFont="1" applyFill="1" applyAlignment="1">
      <alignment horizontal="right" wrapText="1"/>
    </xf>
    <xf numFmtId="0" fontId="3" fillId="0" borderId="0" xfId="0" applyFont="1" applyFill="1" applyAlignment="1">
      <alignment horizontal="left" vertical="center" indent="17"/>
    </xf>
    <xf numFmtId="4" fontId="3" fillId="0" borderId="0" xfId="0" applyNumberFormat="1" applyFont="1" applyFill="1" applyAlignment="1">
      <alignment horizontal="right"/>
    </xf>
    <xf numFmtId="0" fontId="7" fillId="0" borderId="0" xfId="0" applyFont="1"/>
    <xf numFmtId="0" fontId="4" fillId="0" borderId="0" xfId="0" applyFont="1" applyAlignment="1">
      <alignment horizontal="left" vertical="top"/>
    </xf>
    <xf numFmtId="4" fontId="6" fillId="0" borderId="5" xfId="0" applyNumberFormat="1" applyFont="1" applyFill="1" applyBorder="1" applyAlignment="1">
      <alignment horizontal="right"/>
    </xf>
    <xf numFmtId="0" fontId="3" fillId="0" borderId="0" xfId="0" applyFont="1" applyFill="1" applyAlignment="1">
      <alignment horizontal="right" vertical="center"/>
    </xf>
    <xf numFmtId="4" fontId="1" fillId="0" borderId="0" xfId="0" applyNumberFormat="1" applyFont="1" applyFill="1" applyAlignment="1">
      <alignment horizontal="center" vertical="top"/>
    </xf>
    <xf numFmtId="4" fontId="3" fillId="0" borderId="0" xfId="0" applyNumberFormat="1" applyFont="1" applyFill="1" applyAlignment="1">
      <alignment horizontal="center" vertical="center"/>
    </xf>
    <xf numFmtId="0" fontId="4" fillId="0" borderId="0" xfId="0" applyFont="1"/>
    <xf numFmtId="0" fontId="4" fillId="0" borderId="0" xfId="0" applyFont="1" applyFill="1" applyAlignment="1">
      <alignment horizontal="left"/>
    </xf>
    <xf numFmtId="0" fontId="8" fillId="0" borderId="0" xfId="0" quotePrefix="1" applyFont="1" applyFill="1" applyAlignment="1">
      <alignment horizontal="left"/>
    </xf>
    <xf numFmtId="4" fontId="8" fillId="0" borderId="0" xfId="0" applyNumberFormat="1" applyFont="1" applyFill="1" applyAlignment="1">
      <alignment horizontal="right"/>
    </xf>
    <xf numFmtId="0" fontId="5" fillId="0" borderId="0" xfId="0" applyFont="1" applyFill="1" applyAlignment="1">
      <alignment horizontal="left" vertical="center"/>
    </xf>
    <xf numFmtId="4" fontId="3" fillId="0" borderId="0" xfId="0" applyNumberFormat="1" applyFont="1" applyFill="1" applyAlignment="1">
      <alignment horizontal="right" vertical="center"/>
    </xf>
    <xf numFmtId="0" fontId="6" fillId="0" borderId="0" xfId="0" applyFont="1"/>
    <xf numFmtId="0" fontId="6" fillId="0" borderId="0" xfId="0" applyFont="1" applyAlignment="1">
      <alignment vertical="top"/>
    </xf>
    <xf numFmtId="0" fontId="6" fillId="0" borderId="0" xfId="0" applyFont="1" applyFill="1" applyAlignment="1">
      <alignment horizontal="left" vertical="top"/>
    </xf>
    <xf numFmtId="4" fontId="6" fillId="0" borderId="0" xfId="0" quotePrefix="1" applyNumberFormat="1" applyFont="1" applyFill="1" applyAlignment="1">
      <alignment horizontal="right"/>
    </xf>
    <xf numFmtId="0" fontId="6" fillId="0" borderId="0" xfId="0" quotePrefix="1" applyFont="1" applyFill="1" applyAlignment="1">
      <alignment horizontal="left" vertical="top" wrapText="1"/>
    </xf>
    <xf numFmtId="4" fontId="6" fillId="0" borderId="0" xfId="0" quotePrefix="1" applyNumberFormat="1" applyFont="1" applyFill="1" applyBorder="1" applyAlignment="1">
      <alignment horizontal="right" wrapText="1"/>
    </xf>
    <xf numFmtId="4" fontId="9" fillId="0" borderId="0" xfId="0" applyNumberFormat="1" applyFont="1" applyFill="1" applyAlignment="1">
      <alignment horizontal="right"/>
    </xf>
    <xf numFmtId="4" fontId="6" fillId="0" borderId="3" xfId="0" quotePrefix="1" applyNumberFormat="1" applyFont="1" applyFill="1" applyBorder="1" applyAlignment="1">
      <alignment horizontal="right"/>
    </xf>
    <xf numFmtId="4" fontId="6" fillId="0" borderId="0" xfId="0" quotePrefix="1" applyNumberFormat="1" applyFont="1" applyFill="1" applyBorder="1" applyAlignment="1">
      <alignment horizontal="right"/>
    </xf>
    <xf numFmtId="0" fontId="6" fillId="0" borderId="0" xfId="0" applyFont="1" applyFill="1"/>
    <xf numFmtId="0" fontId="6" fillId="0" borderId="0" xfId="0" applyFont="1" applyFill="1" applyAlignment="1">
      <alignment horizontal="left"/>
    </xf>
    <xf numFmtId="4" fontId="6" fillId="0" borderId="0" xfId="0" applyNumberFormat="1" applyFont="1" applyFill="1" applyBorder="1" applyAlignment="1">
      <alignment horizontal="right"/>
    </xf>
    <xf numFmtId="4" fontId="6" fillId="0" borderId="0" xfId="0" applyNumberFormat="1" applyFont="1" applyFill="1" applyAlignment="1">
      <alignment horizontal="right" wrapText="1"/>
    </xf>
    <xf numFmtId="0" fontId="6" fillId="0" borderId="0" xfId="0" applyFont="1" applyFill="1" applyAlignment="1">
      <alignment horizontal="left" vertical="top" wrapText="1"/>
    </xf>
    <xf numFmtId="4" fontId="6" fillId="0" borderId="0" xfId="0" quotePrefix="1" applyNumberFormat="1" applyFont="1" applyFill="1" applyAlignment="1">
      <alignment horizontal="right" wrapText="1"/>
    </xf>
    <xf numFmtId="0" fontId="6" fillId="0" borderId="0" xfId="0" quotePrefix="1" applyFont="1" applyFill="1" applyAlignment="1">
      <alignment horizontal="left" wrapText="1"/>
    </xf>
    <xf numFmtId="0" fontId="6" fillId="0" borderId="0" xfId="0" applyFont="1" applyFill="1" applyAlignment="1">
      <alignment vertical="top" wrapText="1"/>
    </xf>
    <xf numFmtId="4" fontId="6" fillId="0" borderId="3" xfId="0" applyNumberFormat="1" applyFont="1" applyFill="1" applyBorder="1" applyAlignment="1">
      <alignment vertical="top" wrapText="1"/>
    </xf>
    <xf numFmtId="4" fontId="10" fillId="0" borderId="0" xfId="0" applyNumberFormat="1" applyFont="1" applyFill="1" applyAlignment="1">
      <alignment horizontal="right"/>
    </xf>
    <xf numFmtId="0" fontId="10" fillId="0" borderId="0" xfId="0" applyFont="1"/>
    <xf numFmtId="0" fontId="10" fillId="0" borderId="0" xfId="0" applyFont="1" applyAlignment="1">
      <alignment vertical="top"/>
    </xf>
    <xf numFmtId="0" fontId="10" fillId="0" borderId="0" xfId="0" applyFont="1" applyFill="1" applyAlignment="1">
      <alignment horizontal="left" vertical="top"/>
    </xf>
    <xf numFmtId="0" fontId="10" fillId="0" borderId="0" xfId="0" applyFont="1" applyAlignment="1"/>
    <xf numFmtId="4" fontId="10" fillId="0" borderId="0" xfId="0" quotePrefix="1" applyNumberFormat="1" applyFont="1" applyFill="1" applyBorder="1" applyAlignment="1">
      <alignment horizontal="right"/>
    </xf>
    <xf numFmtId="4" fontId="10" fillId="0" borderId="0" xfId="0" applyNumberFormat="1" applyFont="1" applyFill="1" applyAlignment="1">
      <alignment horizontal="right" wrapText="1"/>
    </xf>
    <xf numFmtId="0" fontId="10" fillId="0" borderId="0" xfId="0" applyFont="1" applyFill="1" applyAlignment="1">
      <alignment vertical="top" wrapText="1"/>
    </xf>
    <xf numFmtId="4" fontId="10" fillId="0" borderId="0" xfId="0" applyNumberFormat="1" applyFont="1" applyFill="1" applyBorder="1" applyAlignment="1">
      <alignment vertical="top" wrapText="1"/>
    </xf>
    <xf numFmtId="0" fontId="10" fillId="0" borderId="0" xfId="0" applyFont="1" applyAlignment="1">
      <alignment horizontal="left" vertical="top"/>
    </xf>
    <xf numFmtId="4" fontId="10" fillId="0" borderId="5" xfId="0" applyNumberFormat="1" applyFont="1" applyFill="1" applyBorder="1" applyAlignment="1">
      <alignment horizontal="right"/>
    </xf>
    <xf numFmtId="0" fontId="3" fillId="0" borderId="0" xfId="0" applyFont="1" applyBorder="1" applyAlignment="1">
      <alignment vertical="top"/>
    </xf>
    <xf numFmtId="0" fontId="1" fillId="0" borderId="4" xfId="0" applyFont="1" applyBorder="1" applyAlignment="1">
      <alignment vertical="top"/>
    </xf>
    <xf numFmtId="0" fontId="1" fillId="0" borderId="0" xfId="0" applyFont="1" applyBorder="1" applyAlignment="1">
      <alignment vertical="top"/>
    </xf>
    <xf numFmtId="0" fontId="6" fillId="0" borderId="0" xfId="0" applyFont="1" applyFill="1" applyAlignment="1">
      <alignment vertical="top"/>
    </xf>
    <xf numFmtId="0" fontId="7" fillId="0" borderId="0" xfId="0" applyFont="1" applyAlignment="1">
      <alignment vertical="top"/>
    </xf>
    <xf numFmtId="0" fontId="9" fillId="0" borderId="0" xfId="0" applyFont="1" applyFill="1" applyAlignment="1">
      <alignment horizontal="left" wrapText="1"/>
    </xf>
    <xf numFmtId="0" fontId="10" fillId="0" borderId="0" xfId="0" applyFont="1" applyAlignment="1">
      <alignment vertical="top" wrapText="1"/>
    </xf>
    <xf numFmtId="0" fontId="2" fillId="0" borderId="0" xfId="0" applyFont="1"/>
    <xf numFmtId="0" fontId="3" fillId="0" borderId="0" xfId="0" applyFont="1" applyFill="1" applyAlignment="1">
      <alignment horizontal="left" vertical="top"/>
    </xf>
    <xf numFmtId="0" fontId="3" fillId="0" borderId="0" xfId="0" applyFont="1" applyAlignment="1">
      <alignment vertical="center"/>
    </xf>
    <xf numFmtId="0" fontId="3" fillId="0" borderId="0" xfId="0" applyFont="1" applyAlignment="1">
      <alignment vertical="top"/>
    </xf>
    <xf numFmtId="4" fontId="10" fillId="0" borderId="0" xfId="0" applyNumberFormat="1" applyFont="1" applyFill="1" applyAlignment="1">
      <alignment vertical="center"/>
    </xf>
    <xf numFmtId="4" fontId="11" fillId="0" borderId="0" xfId="0" applyNumberFormat="1" applyFont="1" applyFill="1" applyAlignment="1">
      <alignment horizontal="right"/>
    </xf>
    <xf numFmtId="4" fontId="11" fillId="0" borderId="0" xfId="0" applyNumberFormat="1" applyFont="1" applyFill="1" applyBorder="1" applyAlignment="1">
      <alignment horizontal="right"/>
    </xf>
    <xf numFmtId="4" fontId="6" fillId="0" borderId="3" xfId="0" applyNumberFormat="1" applyFont="1" applyFill="1" applyBorder="1" applyAlignment="1">
      <alignment horizontal="right"/>
    </xf>
    <xf numFmtId="0" fontId="5" fillId="0" borderId="0" xfId="0" applyFont="1" applyFill="1" applyAlignment="1">
      <alignment horizontal="left" vertical="top"/>
    </xf>
    <xf numFmtId="4" fontId="10" fillId="0" borderId="0" xfId="0" applyNumberFormat="1" applyFont="1" applyFill="1" applyBorder="1" applyAlignment="1">
      <alignment horizontal="right"/>
    </xf>
    <xf numFmtId="0" fontId="10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0" fontId="11" fillId="0" borderId="0" xfId="0" applyFont="1"/>
    <xf numFmtId="0" fontId="11" fillId="0" borderId="0" xfId="0" applyFont="1" applyAlignment="1">
      <alignment vertical="top"/>
    </xf>
    <xf numFmtId="0" fontId="6" fillId="0" borderId="0" xfId="0" applyFont="1" applyAlignment="1">
      <alignment horizontal="left" vertical="top" wrapText="1"/>
    </xf>
    <xf numFmtId="0" fontId="6" fillId="0" borderId="0" xfId="0" quotePrefix="1" applyFont="1" applyAlignment="1">
      <alignment horizontal="left" vertical="top" wrapText="1"/>
    </xf>
    <xf numFmtId="0" fontId="6" fillId="0" borderId="0" xfId="0" quotePrefix="1" applyFont="1" applyAlignment="1">
      <alignment horizontal="left" vertical="top" wrapText="1" indent="1"/>
    </xf>
    <xf numFmtId="4" fontId="9" fillId="0" borderId="0" xfId="0" applyNumberFormat="1" applyFont="1" applyFill="1" applyBorder="1" applyAlignment="1">
      <alignment horizontal="right"/>
    </xf>
    <xf numFmtId="4" fontId="10" fillId="0" borderId="5" xfId="0" quotePrefix="1" applyNumberFormat="1" applyFont="1" applyFill="1" applyBorder="1" applyAlignment="1">
      <alignment horizontal="right"/>
    </xf>
    <xf numFmtId="4" fontId="5" fillId="0" borderId="0" xfId="0" applyNumberFormat="1" applyFont="1" applyFill="1" applyAlignment="1">
      <alignment horizontal="right" vertical="center"/>
    </xf>
    <xf numFmtId="4" fontId="3" fillId="0" borderId="0" xfId="0" applyNumberFormat="1" applyFont="1" applyFill="1" applyBorder="1" applyAlignment="1">
      <alignment horizontal="right" vertical="center"/>
    </xf>
    <xf numFmtId="0" fontId="6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Border="1" applyAlignment="1">
      <alignment horizontal="center"/>
    </xf>
    <xf numFmtId="0" fontId="10" fillId="0" borderId="0" xfId="0" applyFont="1" applyAlignment="1">
      <alignment horizontal="center" vertical="center"/>
    </xf>
    <xf numFmtId="0" fontId="11" fillId="0" borderId="0" xfId="0" applyFont="1" applyAlignment="1">
      <alignment horizontal="center"/>
    </xf>
    <xf numFmtId="0" fontId="6" fillId="0" borderId="0" xfId="0" applyFont="1" applyFill="1" applyAlignment="1">
      <alignment horizontal="center"/>
    </xf>
    <xf numFmtId="0" fontId="7" fillId="0" borderId="0" xfId="0" applyFont="1" applyAlignment="1">
      <alignment horizontal="center"/>
    </xf>
    <xf numFmtId="0" fontId="6" fillId="0" borderId="0" xfId="0" applyFont="1" applyAlignment="1">
      <alignment horizontal="left" vertical="top" wrapText="1" indent="2"/>
    </xf>
    <xf numFmtId="0" fontId="6" fillId="0" borderId="0" xfId="0" applyFont="1" applyFill="1" applyAlignment="1">
      <alignment horizontal="left" wrapText="1"/>
    </xf>
    <xf numFmtId="0" fontId="6" fillId="0" borderId="0" xfId="0" applyFont="1" applyAlignment="1">
      <alignment horizontal="left"/>
    </xf>
    <xf numFmtId="0" fontId="9" fillId="0" borderId="0" xfId="0" applyFont="1" applyFill="1" applyAlignment="1">
      <alignment horizontal="left" vertical="top" wrapText="1"/>
    </xf>
    <xf numFmtId="0" fontId="10" fillId="0" borderId="0" xfId="0" applyFont="1" applyFill="1" applyAlignment="1">
      <alignment horizontal="left" vertical="top" wrapText="1"/>
    </xf>
    <xf numFmtId="0" fontId="10" fillId="0" borderId="0" xfId="0" applyFont="1" applyAlignment="1">
      <alignment horizontal="left" vertical="top" wrapText="1"/>
    </xf>
    <xf numFmtId="0" fontId="6" fillId="0" borderId="0" xfId="0" applyFont="1" applyAlignment="1">
      <alignment horizontal="left" vertical="top"/>
    </xf>
    <xf numFmtId="0" fontId="3" fillId="0" borderId="0" xfId="0" quotePrefix="1" applyFont="1" applyAlignment="1">
      <alignment horizontal="right" vertical="center"/>
    </xf>
    <xf numFmtId="0" fontId="9" fillId="0" borderId="0" xfId="0" applyFont="1" applyFill="1" applyAlignment="1">
      <alignment horizontal="left" vertical="top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0" fontId="3" fillId="0" borderId="3" xfId="0" applyFont="1" applyFill="1" applyBorder="1" applyAlignment="1">
      <alignment horizontal="center"/>
    </xf>
    <xf numFmtId="0" fontId="10" fillId="0" borderId="0" xfId="0" applyFont="1" applyFill="1" applyAlignment="1">
      <alignment horizontal="left" vertical="top" wrapText="1"/>
    </xf>
    <xf numFmtId="0" fontId="10" fillId="0" borderId="0" xfId="0" applyFont="1" applyAlignment="1">
      <alignment horizontal="left" vertical="top" wrapText="1"/>
    </xf>
  </cellXfs>
  <cellStyles count="2">
    <cellStyle name="Standard" xfId="0" builtinId="0"/>
    <cellStyle name="Standard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91"/>
  <sheetViews>
    <sheetView tabSelected="1" zoomScale="140" zoomScaleNormal="140" workbookViewId="0">
      <selection activeCell="C1" sqref="C1"/>
    </sheetView>
  </sheetViews>
  <sheetFormatPr baseColWidth="10" defaultRowHeight="11.25" x14ac:dyDescent="0.2"/>
  <cols>
    <col min="1" max="1" width="2.7109375" style="1" customWidth="1"/>
    <col min="2" max="2" width="2.42578125" style="1" customWidth="1"/>
    <col min="3" max="3" width="2.5703125" style="19" customWidth="1"/>
    <col min="4" max="4" width="68.42578125" style="3" customWidth="1"/>
    <col min="5" max="5" width="9.5703125" style="2" customWidth="1"/>
    <col min="6" max="6" width="12.5703125" style="2" customWidth="1"/>
    <col min="7" max="7" width="5.5703125" style="1" customWidth="1"/>
    <col min="8" max="8" width="16.28515625" style="95" customWidth="1"/>
    <col min="9" max="16384" width="11.42578125" style="1"/>
  </cols>
  <sheetData>
    <row r="1" spans="1:8" ht="12" x14ac:dyDescent="0.2">
      <c r="B1" s="36" t="s">
        <v>161</v>
      </c>
    </row>
    <row r="3" spans="1:8" ht="33.75" customHeight="1" x14ac:dyDescent="0.25">
      <c r="A3" s="72"/>
      <c r="B3" s="110" t="s">
        <v>141</v>
      </c>
      <c r="C3" s="111"/>
      <c r="D3" s="111"/>
      <c r="E3" s="112"/>
    </row>
    <row r="5" spans="1:8" s="5" customFormat="1" ht="15.75" x14ac:dyDescent="0.25">
      <c r="A5" s="4"/>
      <c r="B5" s="4"/>
      <c r="C5" s="65"/>
      <c r="D5" s="113" t="s">
        <v>151</v>
      </c>
      <c r="E5" s="114"/>
      <c r="F5" s="114"/>
      <c r="H5" s="96"/>
    </row>
    <row r="6" spans="1:8" s="5" customFormat="1" ht="12.75" x14ac:dyDescent="0.2">
      <c r="A6" s="6"/>
      <c r="B6" s="6"/>
      <c r="C6" s="66"/>
      <c r="D6" s="7"/>
      <c r="E6" s="8"/>
      <c r="F6" s="9" t="s">
        <v>0</v>
      </c>
      <c r="H6" s="96"/>
    </row>
    <row r="7" spans="1:8" s="5" customFormat="1" ht="12.75" x14ac:dyDescent="0.2">
      <c r="C7" s="67"/>
      <c r="D7" s="10"/>
      <c r="E7" s="11"/>
      <c r="F7" s="12"/>
      <c r="H7" s="96"/>
    </row>
    <row r="8" spans="1:8" ht="15.75" x14ac:dyDescent="0.2">
      <c r="A8" s="13" t="s">
        <v>1</v>
      </c>
      <c r="B8" s="13" t="s">
        <v>2</v>
      </c>
      <c r="C8" s="73"/>
      <c r="D8" s="1"/>
      <c r="E8" s="14"/>
      <c r="F8" s="15"/>
    </row>
    <row r="9" spans="1:8" s="55" customFormat="1" ht="12" x14ac:dyDescent="0.2">
      <c r="B9" s="56" t="s">
        <v>3</v>
      </c>
      <c r="C9" s="57" t="s">
        <v>4</v>
      </c>
      <c r="D9" s="58"/>
      <c r="E9" s="54"/>
      <c r="F9" s="54"/>
      <c r="H9" s="94"/>
    </row>
    <row r="10" spans="1:8" s="36" customFormat="1" ht="12" x14ac:dyDescent="0.2">
      <c r="C10" s="37" t="s">
        <v>5</v>
      </c>
      <c r="D10" s="49" t="s">
        <v>74</v>
      </c>
      <c r="E10" s="39">
        <v>220000</v>
      </c>
      <c r="F10" s="39"/>
      <c r="H10" s="93"/>
    </row>
    <row r="11" spans="1:8" s="36" customFormat="1" ht="24" x14ac:dyDescent="0.2">
      <c r="C11" s="37" t="s">
        <v>6</v>
      </c>
      <c r="D11" s="40" t="s">
        <v>7</v>
      </c>
      <c r="E11" s="41">
        <v>15000</v>
      </c>
      <c r="F11" s="41"/>
      <c r="H11" s="93"/>
    </row>
    <row r="12" spans="1:8" s="36" customFormat="1" ht="12" customHeight="1" x14ac:dyDescent="0.2">
      <c r="C12" s="37" t="s">
        <v>8</v>
      </c>
      <c r="D12" s="40" t="s">
        <v>140</v>
      </c>
      <c r="E12" s="39"/>
      <c r="F12" s="39"/>
      <c r="H12" s="93"/>
    </row>
    <row r="13" spans="1:8" s="36" customFormat="1" ht="24" x14ac:dyDescent="0.2">
      <c r="C13" s="37"/>
      <c r="D13" s="70" t="s">
        <v>66</v>
      </c>
      <c r="E13" s="42"/>
      <c r="F13" s="42"/>
      <c r="H13" s="93"/>
    </row>
    <row r="14" spans="1:8" s="36" customFormat="1" ht="12" x14ac:dyDescent="0.2">
      <c r="C14" s="37" t="s">
        <v>9</v>
      </c>
      <c r="D14" s="49" t="s">
        <v>137</v>
      </c>
      <c r="E14" s="43"/>
      <c r="F14" s="44"/>
      <c r="H14" s="93"/>
    </row>
    <row r="15" spans="1:8" s="55" customFormat="1" ht="12" x14ac:dyDescent="0.2">
      <c r="C15" s="56"/>
      <c r="D15" s="57"/>
      <c r="E15" s="59"/>
      <c r="F15" s="59">
        <f>SUM(E10:E14)</f>
        <v>235000</v>
      </c>
      <c r="H15" s="94"/>
    </row>
    <row r="16" spans="1:8" s="55" customFormat="1" ht="12" x14ac:dyDescent="0.2">
      <c r="B16" s="56" t="s">
        <v>10</v>
      </c>
      <c r="C16" s="56" t="s">
        <v>11</v>
      </c>
      <c r="D16" s="56"/>
      <c r="E16" s="59"/>
      <c r="F16" s="59"/>
      <c r="H16" s="94"/>
    </row>
    <row r="17" spans="2:8" s="55" customFormat="1" ht="12" x14ac:dyDescent="0.2">
      <c r="B17" s="56" t="s">
        <v>12</v>
      </c>
      <c r="C17" s="57" t="s">
        <v>13</v>
      </c>
      <c r="D17" s="58"/>
      <c r="E17" s="54"/>
      <c r="F17" s="54"/>
      <c r="H17" s="94"/>
    </row>
    <row r="18" spans="2:8" s="36" customFormat="1" ht="12" x14ac:dyDescent="0.2">
      <c r="C18" s="37" t="s">
        <v>5</v>
      </c>
      <c r="D18" s="49" t="s">
        <v>15</v>
      </c>
      <c r="E18" s="39">
        <v>500</v>
      </c>
      <c r="F18" s="39"/>
      <c r="H18" s="93"/>
    </row>
    <row r="19" spans="2:8" s="36" customFormat="1" ht="12" x14ac:dyDescent="0.2">
      <c r="C19" s="37" t="s">
        <v>6</v>
      </c>
      <c r="D19" s="49" t="s">
        <v>83</v>
      </c>
      <c r="E19" s="39">
        <v>5000</v>
      </c>
      <c r="F19" s="39"/>
      <c r="H19" s="93"/>
    </row>
    <row r="20" spans="2:8" s="36" customFormat="1" ht="12" x14ac:dyDescent="0.2">
      <c r="C20" s="37" t="s">
        <v>8</v>
      </c>
      <c r="D20" s="49" t="s">
        <v>17</v>
      </c>
      <c r="E20" s="39">
        <v>800</v>
      </c>
      <c r="F20" s="39"/>
      <c r="H20" s="93"/>
    </row>
    <row r="21" spans="2:8" s="36" customFormat="1" ht="12" x14ac:dyDescent="0.2">
      <c r="C21" s="37" t="s">
        <v>9</v>
      </c>
      <c r="D21" s="49" t="s">
        <v>99</v>
      </c>
      <c r="E21" s="43">
        <v>8000</v>
      </c>
      <c r="F21" s="44"/>
      <c r="H21" s="93"/>
    </row>
    <row r="22" spans="2:8" s="36" customFormat="1" ht="12" x14ac:dyDescent="0.2">
      <c r="C22" s="37"/>
      <c r="D22" s="38"/>
      <c r="E22" s="44"/>
      <c r="F22" s="59">
        <f>SUM(E18:E21)</f>
        <v>14300</v>
      </c>
      <c r="H22" s="93"/>
    </row>
    <row r="23" spans="2:8" s="55" customFormat="1" ht="12" x14ac:dyDescent="0.2">
      <c r="B23" s="56" t="s">
        <v>22</v>
      </c>
      <c r="C23" s="115" t="s">
        <v>101</v>
      </c>
      <c r="D23" s="115"/>
      <c r="E23" s="60"/>
      <c r="F23" s="60"/>
      <c r="H23" s="94"/>
    </row>
    <row r="24" spans="2:8" s="36" customFormat="1" ht="12" x14ac:dyDescent="0.2">
      <c r="B24" s="37"/>
      <c r="C24" s="49" t="s">
        <v>5</v>
      </c>
      <c r="D24" s="49" t="s">
        <v>135</v>
      </c>
      <c r="E24" s="48"/>
      <c r="F24" s="48"/>
      <c r="H24" s="93"/>
    </row>
    <row r="25" spans="2:8" s="55" customFormat="1" ht="12" x14ac:dyDescent="0.2">
      <c r="B25" s="56"/>
      <c r="C25" s="49" t="s">
        <v>6</v>
      </c>
      <c r="D25" s="49" t="s">
        <v>23</v>
      </c>
      <c r="E25" s="49"/>
      <c r="F25" s="49"/>
      <c r="G25" s="49"/>
      <c r="H25" s="94"/>
    </row>
    <row r="26" spans="2:8" s="55" customFormat="1" ht="12" x14ac:dyDescent="0.2">
      <c r="B26" s="56"/>
      <c r="C26" s="49"/>
      <c r="D26" s="40" t="s">
        <v>142</v>
      </c>
      <c r="E26" s="49"/>
      <c r="F26" s="49"/>
      <c r="G26" s="49"/>
      <c r="H26" s="94"/>
    </row>
    <row r="27" spans="2:8" ht="12" x14ac:dyDescent="0.2">
      <c r="D27" s="40" t="s">
        <v>84</v>
      </c>
    </row>
    <row r="28" spans="2:8" s="55" customFormat="1" ht="12" customHeight="1" x14ac:dyDescent="0.2">
      <c r="B28" s="56"/>
      <c r="C28" s="49" t="s">
        <v>8</v>
      </c>
      <c r="D28" s="49" t="s">
        <v>102</v>
      </c>
      <c r="E28" s="43">
        <v>800</v>
      </c>
      <c r="F28" s="49"/>
      <c r="H28" s="94"/>
    </row>
    <row r="29" spans="2:8" s="55" customFormat="1" ht="12" x14ac:dyDescent="0.2">
      <c r="B29" s="56"/>
      <c r="C29" s="49"/>
      <c r="D29" s="49"/>
      <c r="E29" s="49"/>
      <c r="F29" s="59">
        <v>800</v>
      </c>
      <c r="H29" s="94"/>
    </row>
    <row r="30" spans="2:8" s="55" customFormat="1" ht="12" x14ac:dyDescent="0.2">
      <c r="B30" s="56" t="s">
        <v>24</v>
      </c>
      <c r="C30" s="57" t="s">
        <v>27</v>
      </c>
      <c r="E30" s="54"/>
      <c r="F30" s="54">
        <v>500</v>
      </c>
      <c r="H30" s="94"/>
    </row>
    <row r="31" spans="2:8" s="36" customFormat="1" ht="24" customHeight="1" x14ac:dyDescent="0.2">
      <c r="C31" s="109" t="s">
        <v>119</v>
      </c>
      <c r="D31" s="109"/>
      <c r="E31" s="42"/>
      <c r="F31" s="89"/>
      <c r="H31" s="93"/>
    </row>
    <row r="32" spans="2:8" s="36" customFormat="1" ht="12" customHeight="1" x14ac:dyDescent="0.2">
      <c r="C32" s="104"/>
      <c r="D32" s="104"/>
      <c r="E32" s="42"/>
      <c r="F32" s="89"/>
      <c r="H32" s="93"/>
    </row>
    <row r="33" spans="1:8" s="55" customFormat="1" ht="12" x14ac:dyDescent="0.2">
      <c r="B33" s="55" t="s">
        <v>25</v>
      </c>
      <c r="C33" s="56" t="s">
        <v>60</v>
      </c>
      <c r="D33" s="57"/>
      <c r="E33" s="59"/>
      <c r="F33" s="59"/>
      <c r="H33" s="94"/>
    </row>
    <row r="34" spans="1:8" s="36" customFormat="1" ht="12" x14ac:dyDescent="0.2">
      <c r="C34" s="37" t="s">
        <v>5</v>
      </c>
      <c r="D34" s="49" t="s">
        <v>116</v>
      </c>
      <c r="E34" s="39">
        <v>38000</v>
      </c>
      <c r="F34" s="39"/>
      <c r="H34" s="93"/>
    </row>
    <row r="35" spans="1:8" s="36" customFormat="1" ht="12" x14ac:dyDescent="0.2">
      <c r="C35" s="37" t="s">
        <v>6</v>
      </c>
      <c r="D35" s="49" t="s">
        <v>14</v>
      </c>
      <c r="E35" s="43">
        <v>3500</v>
      </c>
      <c r="F35" s="39"/>
      <c r="H35" s="93"/>
    </row>
    <row r="36" spans="1:8" s="55" customFormat="1" ht="12.75" thickBot="1" x14ac:dyDescent="0.25">
      <c r="C36" s="56"/>
      <c r="D36" s="57"/>
      <c r="E36" s="59"/>
      <c r="F36" s="90">
        <f>SUM(E34:E35)</f>
        <v>41500</v>
      </c>
      <c r="H36" s="94"/>
    </row>
    <row r="37" spans="1:8" ht="15.75" x14ac:dyDescent="0.25">
      <c r="B37" s="19"/>
      <c r="D37" s="27" t="s">
        <v>28</v>
      </c>
      <c r="E37" s="14"/>
      <c r="F37" s="23">
        <f>SUM(F11:F36)</f>
        <v>292100</v>
      </c>
    </row>
    <row r="38" spans="1:8" ht="15.75" x14ac:dyDescent="0.25">
      <c r="B38" s="19"/>
      <c r="D38" s="22"/>
      <c r="E38" s="14"/>
      <c r="F38" s="23"/>
    </row>
    <row r="39" spans="1:8" ht="15.75" x14ac:dyDescent="0.2">
      <c r="A39" s="13" t="s">
        <v>29</v>
      </c>
      <c r="B39" s="13" t="s">
        <v>30</v>
      </c>
      <c r="C39" s="73"/>
      <c r="D39" s="24"/>
      <c r="E39" s="14"/>
      <c r="F39" s="14"/>
    </row>
    <row r="40" spans="1:8" s="55" customFormat="1" ht="12" x14ac:dyDescent="0.2">
      <c r="B40" s="56" t="s">
        <v>3</v>
      </c>
      <c r="C40" s="57" t="s">
        <v>75</v>
      </c>
      <c r="E40" s="54"/>
      <c r="F40" s="54"/>
      <c r="H40" s="94"/>
    </row>
    <row r="41" spans="1:8" s="36" customFormat="1" ht="12" x14ac:dyDescent="0.2">
      <c r="C41" s="37" t="s">
        <v>5</v>
      </c>
      <c r="D41" s="49" t="s">
        <v>31</v>
      </c>
      <c r="E41" s="39">
        <v>58060</v>
      </c>
      <c r="F41" s="39"/>
      <c r="H41" s="93"/>
    </row>
    <row r="42" spans="1:8" s="36" customFormat="1" ht="12" x14ac:dyDescent="0.2">
      <c r="C42" s="37" t="s">
        <v>6</v>
      </c>
      <c r="D42" s="49" t="s">
        <v>32</v>
      </c>
      <c r="E42" s="43">
        <v>14560</v>
      </c>
      <c r="F42" s="44"/>
      <c r="H42" s="93"/>
    </row>
    <row r="43" spans="1:8" s="55" customFormat="1" ht="12" x14ac:dyDescent="0.2">
      <c r="C43" s="56"/>
      <c r="D43" s="57"/>
      <c r="E43" s="59"/>
      <c r="F43" s="59">
        <f>SUM(E41:E42)</f>
        <v>72620</v>
      </c>
      <c r="H43" s="94"/>
    </row>
    <row r="44" spans="1:8" s="55" customFormat="1" ht="12" x14ac:dyDescent="0.2">
      <c r="B44" s="56" t="s">
        <v>10</v>
      </c>
      <c r="C44" s="115" t="s">
        <v>73</v>
      </c>
      <c r="D44" s="115"/>
      <c r="E44" s="54"/>
      <c r="F44" s="54"/>
      <c r="H44" s="94"/>
    </row>
    <row r="45" spans="1:8" s="55" customFormat="1" ht="12" x14ac:dyDescent="0.2">
      <c r="B45" s="56"/>
      <c r="C45" s="103" t="s">
        <v>67</v>
      </c>
      <c r="D45" s="49" t="s">
        <v>68</v>
      </c>
      <c r="E45" s="18">
        <v>25000</v>
      </c>
      <c r="F45" s="54"/>
      <c r="H45" s="94"/>
    </row>
    <row r="46" spans="1:8" s="55" customFormat="1" ht="12" x14ac:dyDescent="0.2">
      <c r="B46" s="56"/>
      <c r="C46" s="103" t="s">
        <v>69</v>
      </c>
      <c r="D46" s="49" t="s">
        <v>70</v>
      </c>
      <c r="E46" s="79">
        <v>7500</v>
      </c>
      <c r="F46" s="54"/>
      <c r="H46" s="94"/>
    </row>
    <row r="47" spans="1:8" s="55" customFormat="1" ht="12" x14ac:dyDescent="0.2">
      <c r="B47" s="56"/>
      <c r="C47" s="105"/>
      <c r="D47" s="105"/>
      <c r="E47" s="54"/>
      <c r="F47" s="54">
        <f>SUM(E44:E46)</f>
        <v>32500</v>
      </c>
      <c r="H47" s="94"/>
    </row>
    <row r="48" spans="1:8" s="55" customFormat="1" ht="12" x14ac:dyDescent="0.2">
      <c r="B48" s="56" t="s">
        <v>12</v>
      </c>
      <c r="C48" s="57" t="s">
        <v>33</v>
      </c>
      <c r="E48" s="54"/>
      <c r="F48" s="54"/>
      <c r="H48" s="94"/>
    </row>
    <row r="49" spans="2:9" s="55" customFormat="1" ht="12" x14ac:dyDescent="0.2">
      <c r="B49" s="56"/>
      <c r="C49" s="109" t="s">
        <v>103</v>
      </c>
      <c r="D49" s="109"/>
      <c r="E49" s="54"/>
      <c r="F49" s="54"/>
      <c r="H49" s="94"/>
    </row>
    <row r="50" spans="2:9" s="36" customFormat="1" ht="12" x14ac:dyDescent="0.2">
      <c r="C50" s="37" t="s">
        <v>5</v>
      </c>
      <c r="D50" s="49" t="s">
        <v>104</v>
      </c>
      <c r="E50" s="50"/>
      <c r="F50" s="50"/>
      <c r="H50" s="93"/>
    </row>
    <row r="51" spans="2:9" s="36" customFormat="1" ht="12" x14ac:dyDescent="0.2">
      <c r="C51" s="37" t="s">
        <v>6</v>
      </c>
      <c r="D51" s="49" t="s">
        <v>34</v>
      </c>
      <c r="E51" s="39">
        <v>2000</v>
      </c>
      <c r="F51" s="39"/>
      <c r="H51" s="93"/>
    </row>
    <row r="52" spans="2:9" s="36" customFormat="1" ht="12" x14ac:dyDescent="0.2">
      <c r="C52" s="37" t="s">
        <v>8</v>
      </c>
      <c r="D52" s="49" t="s">
        <v>85</v>
      </c>
      <c r="E52" s="39">
        <v>4000</v>
      </c>
      <c r="F52" s="39"/>
      <c r="H52" s="93"/>
    </row>
    <row r="53" spans="2:9" s="36" customFormat="1" ht="12" x14ac:dyDescent="0.2">
      <c r="C53" s="37" t="s">
        <v>9</v>
      </c>
      <c r="D53" s="49" t="s">
        <v>120</v>
      </c>
      <c r="E53" s="39">
        <v>1730</v>
      </c>
      <c r="F53" s="39"/>
      <c r="H53" s="93"/>
    </row>
    <row r="54" spans="2:9" s="36" customFormat="1" ht="12" x14ac:dyDescent="0.2">
      <c r="C54" s="37" t="s">
        <v>16</v>
      </c>
      <c r="D54" s="49" t="s">
        <v>86</v>
      </c>
      <c r="E54" s="43"/>
      <c r="F54" s="44"/>
      <c r="H54" s="93"/>
    </row>
    <row r="55" spans="2:9" s="55" customFormat="1" ht="12" customHeight="1" x14ac:dyDescent="0.2">
      <c r="C55" s="56"/>
      <c r="D55" s="57"/>
      <c r="E55" s="59"/>
      <c r="F55" s="59">
        <f>SUM(E50:E54)</f>
        <v>7730</v>
      </c>
      <c r="H55" s="94"/>
    </row>
    <row r="56" spans="2:9" s="55" customFormat="1" ht="12" x14ac:dyDescent="0.2">
      <c r="B56" s="56" t="s">
        <v>22</v>
      </c>
      <c r="C56" s="57" t="s">
        <v>35</v>
      </c>
      <c r="E56" s="54"/>
      <c r="F56" s="54"/>
      <c r="H56" s="94"/>
      <c r="I56" s="94"/>
    </row>
    <row r="57" spans="2:9" s="36" customFormat="1" ht="12" customHeight="1" x14ac:dyDescent="0.2">
      <c r="C57" s="37" t="s">
        <v>5</v>
      </c>
      <c r="D57" s="49" t="s">
        <v>76</v>
      </c>
      <c r="E57" s="39"/>
      <c r="F57" s="39"/>
      <c r="H57" s="94"/>
      <c r="I57" s="94"/>
    </row>
    <row r="58" spans="2:9" s="36" customFormat="1" ht="12" x14ac:dyDescent="0.2">
      <c r="C58" s="37"/>
      <c r="D58" s="51" t="s">
        <v>36</v>
      </c>
      <c r="E58" s="18">
        <v>46000</v>
      </c>
      <c r="F58" s="18"/>
      <c r="H58" s="93"/>
    </row>
    <row r="59" spans="2:9" s="36" customFormat="1" ht="12" x14ac:dyDescent="0.2">
      <c r="C59" s="37"/>
      <c r="D59" s="51" t="s">
        <v>77</v>
      </c>
      <c r="E59" s="18"/>
      <c r="F59" s="18"/>
      <c r="H59" s="93"/>
    </row>
    <row r="60" spans="2:9" s="36" customFormat="1" ht="24" customHeight="1" x14ac:dyDescent="0.2">
      <c r="C60" s="37"/>
      <c r="D60" s="51" t="s">
        <v>78</v>
      </c>
      <c r="E60" s="48">
        <v>4300</v>
      </c>
      <c r="F60" s="48"/>
      <c r="H60" s="93"/>
    </row>
    <row r="61" spans="2:9" s="36" customFormat="1" ht="12" customHeight="1" x14ac:dyDescent="0.2">
      <c r="C61" s="37" t="s">
        <v>6</v>
      </c>
      <c r="D61" s="51" t="s">
        <v>65</v>
      </c>
      <c r="E61" s="48"/>
      <c r="F61" s="48"/>
      <c r="H61" s="93"/>
    </row>
    <row r="62" spans="2:9" s="36" customFormat="1" ht="12" customHeight="1" x14ac:dyDescent="0.2">
      <c r="C62" s="37" t="s">
        <v>122</v>
      </c>
      <c r="D62" s="51" t="s">
        <v>123</v>
      </c>
      <c r="E62" s="48"/>
      <c r="F62" s="48"/>
      <c r="H62" s="93"/>
    </row>
    <row r="63" spans="2:9" s="36" customFormat="1" ht="10.5" customHeight="1" x14ac:dyDescent="0.2">
      <c r="C63" s="37" t="s">
        <v>9</v>
      </c>
      <c r="D63" s="51" t="s">
        <v>88</v>
      </c>
      <c r="E63" s="48"/>
      <c r="F63" s="48"/>
      <c r="H63" s="93"/>
    </row>
    <row r="64" spans="2:9" s="36" customFormat="1" ht="10.5" customHeight="1" x14ac:dyDescent="0.2">
      <c r="C64" s="37" t="s">
        <v>16</v>
      </c>
      <c r="D64" s="51" t="s">
        <v>125</v>
      </c>
      <c r="E64" s="48"/>
      <c r="F64" s="48"/>
      <c r="H64" s="93"/>
    </row>
    <row r="65" spans="3:8" s="36" customFormat="1" ht="12" customHeight="1" x14ac:dyDescent="0.2">
      <c r="C65" s="37" t="s">
        <v>18</v>
      </c>
      <c r="D65" s="102" t="s">
        <v>87</v>
      </c>
      <c r="E65" s="18"/>
      <c r="F65" s="18"/>
      <c r="H65" s="93"/>
    </row>
    <row r="66" spans="3:8" s="36" customFormat="1" ht="12" customHeight="1" x14ac:dyDescent="0.2">
      <c r="C66" s="37"/>
      <c r="D66" s="51" t="s">
        <v>138</v>
      </c>
      <c r="E66" s="18"/>
      <c r="F66" s="18"/>
      <c r="H66" s="93"/>
    </row>
    <row r="67" spans="3:8" s="36" customFormat="1" ht="12" customHeight="1" x14ac:dyDescent="0.2">
      <c r="C67" s="37"/>
      <c r="D67" s="51" t="s">
        <v>127</v>
      </c>
      <c r="E67" s="18">
        <v>1300</v>
      </c>
      <c r="F67" s="18"/>
      <c r="H67" s="93"/>
    </row>
    <row r="68" spans="3:8" s="36" customFormat="1" ht="12" customHeight="1" x14ac:dyDescent="0.2">
      <c r="C68" s="37"/>
      <c r="D68" s="51" t="s">
        <v>105</v>
      </c>
      <c r="E68" s="18">
        <v>10800</v>
      </c>
      <c r="F68" s="18"/>
      <c r="H68" s="93"/>
    </row>
    <row r="69" spans="3:8" s="36" customFormat="1" ht="12" customHeight="1" x14ac:dyDescent="0.2">
      <c r="C69" s="37"/>
      <c r="D69" s="51" t="s">
        <v>106</v>
      </c>
      <c r="E69" s="18"/>
      <c r="F69" s="18"/>
      <c r="H69" s="93"/>
    </row>
    <row r="70" spans="3:8" s="36" customFormat="1" ht="12" x14ac:dyDescent="0.2">
      <c r="C70" s="37" t="s">
        <v>19</v>
      </c>
      <c r="D70" s="102" t="s">
        <v>107</v>
      </c>
      <c r="E70" s="18"/>
      <c r="F70" s="18"/>
      <c r="H70" s="93"/>
    </row>
    <row r="71" spans="3:8" s="36" customFormat="1" ht="12" x14ac:dyDescent="0.2">
      <c r="C71" s="37"/>
      <c r="D71" s="51" t="s">
        <v>111</v>
      </c>
      <c r="E71" s="18">
        <v>450</v>
      </c>
      <c r="F71" s="18"/>
      <c r="H71" s="93"/>
    </row>
    <row r="72" spans="3:8" s="36" customFormat="1" ht="12" x14ac:dyDescent="0.2">
      <c r="C72" s="37"/>
      <c r="D72" s="51" t="s">
        <v>108</v>
      </c>
      <c r="E72" s="18"/>
      <c r="F72" s="18"/>
      <c r="H72" s="93"/>
    </row>
    <row r="73" spans="3:8" s="36" customFormat="1" ht="12" x14ac:dyDescent="0.2">
      <c r="C73" s="37"/>
      <c r="D73" s="51" t="s">
        <v>109</v>
      </c>
      <c r="E73" s="18">
        <v>370</v>
      </c>
      <c r="F73" s="18"/>
      <c r="H73" s="93"/>
    </row>
    <row r="74" spans="3:8" s="36" customFormat="1" ht="12" customHeight="1" x14ac:dyDescent="0.2">
      <c r="C74" s="37"/>
      <c r="D74" s="51" t="s">
        <v>128</v>
      </c>
      <c r="E74" s="18"/>
      <c r="F74" s="18"/>
      <c r="H74" s="93"/>
    </row>
    <row r="75" spans="3:8" s="36" customFormat="1" ht="12" customHeight="1" x14ac:dyDescent="0.2">
      <c r="C75" s="37"/>
      <c r="D75" s="51" t="s">
        <v>110</v>
      </c>
      <c r="E75" s="18"/>
      <c r="F75" s="18"/>
      <c r="H75" s="93"/>
    </row>
    <row r="76" spans="3:8" s="36" customFormat="1" ht="12" x14ac:dyDescent="0.2">
      <c r="C76" s="37"/>
      <c r="D76" s="51" t="s">
        <v>129</v>
      </c>
      <c r="E76" s="18">
        <v>120</v>
      </c>
      <c r="F76" s="18"/>
      <c r="H76" s="93"/>
    </row>
    <row r="77" spans="3:8" s="36" customFormat="1" ht="12" x14ac:dyDescent="0.2">
      <c r="C77" s="37" t="s">
        <v>146</v>
      </c>
      <c r="D77" s="51"/>
      <c r="E77" s="18"/>
      <c r="F77" s="18"/>
      <c r="H77" s="93"/>
    </row>
    <row r="78" spans="3:8" s="36" customFormat="1" ht="12" x14ac:dyDescent="0.2">
      <c r="C78" s="37" t="s">
        <v>21</v>
      </c>
      <c r="D78" s="51" t="s">
        <v>64</v>
      </c>
      <c r="E78" s="18">
        <v>400</v>
      </c>
      <c r="F78" s="18"/>
      <c r="H78" s="93"/>
    </row>
    <row r="79" spans="3:8" s="36" customFormat="1" ht="12" x14ac:dyDescent="0.2">
      <c r="C79" s="37" t="s">
        <v>39</v>
      </c>
      <c r="D79" s="51" t="s">
        <v>79</v>
      </c>
      <c r="E79" s="18">
        <v>200</v>
      </c>
      <c r="F79" s="18"/>
      <c r="H79" s="93"/>
    </row>
    <row r="80" spans="3:8" s="36" customFormat="1" ht="12" x14ac:dyDescent="0.2">
      <c r="C80" s="37" t="s">
        <v>40</v>
      </c>
      <c r="D80" s="49" t="s">
        <v>112</v>
      </c>
      <c r="E80" s="39">
        <v>800</v>
      </c>
      <c r="F80" s="39"/>
      <c r="H80" s="93"/>
    </row>
    <row r="81" spans="2:8" s="36" customFormat="1" ht="12" x14ac:dyDescent="0.2">
      <c r="C81" s="37" t="s">
        <v>41</v>
      </c>
      <c r="D81" s="49" t="s">
        <v>147</v>
      </c>
      <c r="E81" s="39"/>
      <c r="F81" s="39"/>
      <c r="H81" s="93"/>
    </row>
    <row r="82" spans="2:8" s="36" customFormat="1" ht="12" x14ac:dyDescent="0.2">
      <c r="C82" s="37" t="s">
        <v>121</v>
      </c>
      <c r="D82" s="49" t="s">
        <v>113</v>
      </c>
      <c r="E82" s="39">
        <v>23500</v>
      </c>
      <c r="F82" s="39"/>
      <c r="H82" s="93"/>
    </row>
    <row r="83" spans="2:8" s="36" customFormat="1" ht="12" x14ac:dyDescent="0.2">
      <c r="C83" s="37" t="s">
        <v>126</v>
      </c>
      <c r="D83" s="49" t="s">
        <v>89</v>
      </c>
      <c r="E83" s="39"/>
      <c r="F83" s="39"/>
      <c r="H83" s="93"/>
    </row>
    <row r="84" spans="2:8" s="36" customFormat="1" ht="24" x14ac:dyDescent="0.2">
      <c r="C84" s="37" t="s">
        <v>124</v>
      </c>
      <c r="D84" s="52" t="s">
        <v>42</v>
      </c>
      <c r="E84" s="53"/>
      <c r="F84" s="44"/>
      <c r="H84" s="93"/>
    </row>
    <row r="85" spans="2:8" s="55" customFormat="1" ht="12" x14ac:dyDescent="0.2">
      <c r="C85" s="56"/>
      <c r="D85" s="61"/>
      <c r="E85" s="62"/>
      <c r="F85" s="59">
        <f>SUM(E57:E83)</f>
        <v>88240</v>
      </c>
      <c r="H85" s="94"/>
    </row>
    <row r="86" spans="2:8" s="55" customFormat="1" ht="12" x14ac:dyDescent="0.2">
      <c r="B86" s="56" t="s">
        <v>24</v>
      </c>
      <c r="C86" s="57" t="s">
        <v>114</v>
      </c>
      <c r="E86" s="54"/>
      <c r="F86" s="54"/>
      <c r="H86" s="94"/>
    </row>
    <row r="87" spans="2:8" s="36" customFormat="1" ht="24" x14ac:dyDescent="0.2">
      <c r="C87" s="37" t="s">
        <v>5</v>
      </c>
      <c r="D87" s="49" t="s">
        <v>43</v>
      </c>
      <c r="E87" s="50">
        <v>15000</v>
      </c>
      <c r="F87" s="50"/>
      <c r="H87" s="93"/>
    </row>
    <row r="88" spans="2:8" s="36" customFormat="1" ht="12" x14ac:dyDescent="0.2">
      <c r="C88" s="37" t="s">
        <v>6</v>
      </c>
      <c r="D88" s="49" t="s">
        <v>44</v>
      </c>
      <c r="E88" s="44">
        <v>300</v>
      </c>
      <c r="F88" s="44"/>
      <c r="H88" s="93"/>
    </row>
    <row r="89" spans="2:8" s="36" customFormat="1" ht="12" x14ac:dyDescent="0.2">
      <c r="C89" s="37" t="s">
        <v>8</v>
      </c>
      <c r="D89" s="49" t="s">
        <v>143</v>
      </c>
      <c r="E89" s="44"/>
      <c r="F89" s="44"/>
      <c r="H89" s="93"/>
    </row>
    <row r="90" spans="2:8" s="36" customFormat="1" ht="12" x14ac:dyDescent="0.2">
      <c r="C90" s="37" t="s">
        <v>9</v>
      </c>
      <c r="D90" s="49" t="s">
        <v>115</v>
      </c>
      <c r="E90" s="43"/>
      <c r="F90" s="44"/>
      <c r="H90" s="93"/>
    </row>
    <row r="91" spans="2:8" s="55" customFormat="1" ht="12" x14ac:dyDescent="0.2">
      <c r="C91" s="56"/>
      <c r="D91" s="57"/>
      <c r="E91" s="59"/>
      <c r="F91" s="59">
        <f>SUM(E87:E88)</f>
        <v>15300</v>
      </c>
      <c r="H91" s="94"/>
    </row>
    <row r="92" spans="2:8" s="55" customFormat="1" ht="12" x14ac:dyDescent="0.2">
      <c r="B92" s="63" t="s">
        <v>25</v>
      </c>
      <c r="C92" s="57" t="s">
        <v>47</v>
      </c>
      <c r="E92" s="54"/>
      <c r="F92" s="81"/>
      <c r="H92" s="94"/>
    </row>
    <row r="93" spans="2:8" s="55" customFormat="1" ht="12" x14ac:dyDescent="0.2">
      <c r="B93" s="56" t="s">
        <v>26</v>
      </c>
      <c r="C93" s="57" t="s">
        <v>45</v>
      </c>
      <c r="E93" s="54"/>
      <c r="F93" s="54"/>
      <c r="H93" s="94"/>
    </row>
    <row r="94" spans="2:8" s="36" customFormat="1" ht="12" x14ac:dyDescent="0.2">
      <c r="C94" s="37" t="s">
        <v>5</v>
      </c>
      <c r="D94" s="49" t="s">
        <v>51</v>
      </c>
      <c r="E94" s="18"/>
      <c r="F94" s="18"/>
      <c r="H94" s="93"/>
    </row>
    <row r="95" spans="2:8" s="36" customFormat="1" ht="12" x14ac:dyDescent="0.2">
      <c r="C95" s="37" t="s">
        <v>6</v>
      </c>
      <c r="D95" s="49" t="s">
        <v>100</v>
      </c>
      <c r="E95" s="18"/>
      <c r="F95" s="18"/>
      <c r="H95" s="93"/>
    </row>
    <row r="96" spans="2:8" s="55" customFormat="1" ht="12" x14ac:dyDescent="0.2">
      <c r="B96" s="55" t="s">
        <v>46</v>
      </c>
      <c r="C96" s="56" t="s">
        <v>60</v>
      </c>
      <c r="D96" s="57"/>
      <c r="E96" s="59"/>
      <c r="F96" s="59"/>
      <c r="H96" s="94"/>
    </row>
    <row r="97" spans="1:8" s="36" customFormat="1" ht="12" x14ac:dyDescent="0.2">
      <c r="C97" s="37" t="s">
        <v>5</v>
      </c>
      <c r="D97" s="102" t="s">
        <v>37</v>
      </c>
      <c r="E97" s="18">
        <v>16530</v>
      </c>
      <c r="F97" s="18"/>
      <c r="H97" s="93"/>
    </row>
    <row r="98" spans="1:8" s="36" customFormat="1" ht="12" x14ac:dyDescent="0.2">
      <c r="C98" s="37" t="s">
        <v>6</v>
      </c>
      <c r="D98" s="102" t="s">
        <v>38</v>
      </c>
      <c r="E98" s="79"/>
      <c r="F98" s="18"/>
      <c r="H98" s="93"/>
    </row>
    <row r="99" spans="1:8" s="55" customFormat="1" ht="12" x14ac:dyDescent="0.2">
      <c r="C99" s="56"/>
      <c r="D99" s="57"/>
      <c r="E99" s="59"/>
      <c r="F99" s="59">
        <f>SUM(E97:E98)</f>
        <v>16530</v>
      </c>
      <c r="H99" s="94"/>
    </row>
    <row r="100" spans="1:8" s="36" customFormat="1" ht="12.75" thickBot="1" x14ac:dyDescent="0.25">
      <c r="C100" s="37"/>
      <c r="D100" s="49"/>
      <c r="E100" s="18"/>
      <c r="F100" s="26"/>
      <c r="H100" s="93"/>
    </row>
    <row r="101" spans="1:8" ht="15.75" x14ac:dyDescent="0.2">
      <c r="D101" s="27" t="s">
        <v>52</v>
      </c>
      <c r="E101" s="28"/>
      <c r="F101" s="29">
        <f>SUM(F40:F100)</f>
        <v>232920</v>
      </c>
    </row>
    <row r="102" spans="1:8" ht="9" customHeight="1" x14ac:dyDescent="0.2">
      <c r="D102" s="27"/>
      <c r="E102" s="28"/>
      <c r="F102" s="29"/>
    </row>
    <row r="103" spans="1:8" ht="15.75" x14ac:dyDescent="0.2">
      <c r="A103" s="74" t="s">
        <v>48</v>
      </c>
      <c r="B103" s="74" t="s">
        <v>61</v>
      </c>
      <c r="D103" s="27"/>
      <c r="E103" s="28"/>
      <c r="F103" s="35">
        <f>F37-F101</f>
        <v>59180</v>
      </c>
    </row>
    <row r="104" spans="1:8" ht="15.75" x14ac:dyDescent="0.2">
      <c r="D104" s="27"/>
      <c r="E104" s="28"/>
      <c r="F104" s="29"/>
    </row>
    <row r="105" spans="1:8" ht="15.75" x14ac:dyDescent="0.2">
      <c r="A105" s="74" t="s">
        <v>49</v>
      </c>
      <c r="B105" s="74" t="s">
        <v>53</v>
      </c>
      <c r="C105" s="75"/>
      <c r="D105" s="27"/>
      <c r="E105" s="28"/>
      <c r="F105" s="29"/>
    </row>
    <row r="106" spans="1:8" s="82" customFormat="1" ht="12" x14ac:dyDescent="0.25">
      <c r="B106" s="82" t="s">
        <v>3</v>
      </c>
      <c r="C106" s="82" t="s">
        <v>61</v>
      </c>
      <c r="D106" s="83"/>
      <c r="E106" s="76"/>
      <c r="F106" s="76">
        <f>F103</f>
        <v>59180</v>
      </c>
      <c r="H106" s="97"/>
    </row>
    <row r="107" spans="1:8" s="55" customFormat="1" ht="12" x14ac:dyDescent="0.2">
      <c r="B107" s="56" t="s">
        <v>10</v>
      </c>
      <c r="C107" s="63" t="s">
        <v>90</v>
      </c>
      <c r="D107" s="71"/>
      <c r="E107" s="54"/>
      <c r="F107" s="81"/>
      <c r="H107" s="94"/>
    </row>
    <row r="108" spans="1:8" s="84" customFormat="1" ht="24" x14ac:dyDescent="0.2">
      <c r="B108" s="85"/>
      <c r="C108" s="37" t="s">
        <v>5</v>
      </c>
      <c r="D108" s="86" t="s">
        <v>80</v>
      </c>
      <c r="E108" s="77"/>
      <c r="F108" s="78"/>
      <c r="H108" s="98"/>
    </row>
    <row r="109" spans="1:8" s="36" customFormat="1" ht="24" x14ac:dyDescent="0.2">
      <c r="B109" s="37"/>
      <c r="C109" s="37" t="s">
        <v>6</v>
      </c>
      <c r="D109" s="86" t="s">
        <v>130</v>
      </c>
      <c r="E109" s="18">
        <v>800</v>
      </c>
      <c r="F109" s="47"/>
      <c r="H109" s="93"/>
    </row>
    <row r="110" spans="1:8" s="36" customFormat="1" ht="12" x14ac:dyDescent="0.2">
      <c r="B110" s="37"/>
      <c r="C110" s="37" t="s">
        <v>8</v>
      </c>
      <c r="D110" s="86" t="s">
        <v>91</v>
      </c>
      <c r="E110" s="18">
        <v>6000</v>
      </c>
      <c r="F110" s="47"/>
      <c r="H110" s="93"/>
    </row>
    <row r="111" spans="1:8" s="36" customFormat="1" ht="12" x14ac:dyDescent="0.2">
      <c r="C111" s="37" t="s">
        <v>9</v>
      </c>
      <c r="D111" s="38" t="s">
        <v>144</v>
      </c>
      <c r="E111" s="39">
        <v>5000</v>
      </c>
      <c r="F111" s="39"/>
      <c r="H111" s="93"/>
    </row>
    <row r="112" spans="1:8" s="36" customFormat="1" ht="12" x14ac:dyDescent="0.2">
      <c r="C112" s="37" t="s">
        <v>16</v>
      </c>
      <c r="D112" s="38" t="s">
        <v>152</v>
      </c>
      <c r="E112" s="44"/>
      <c r="F112" s="44"/>
      <c r="H112" s="93"/>
    </row>
    <row r="113" spans="2:8" s="45" customFormat="1" ht="12" x14ac:dyDescent="0.2">
      <c r="C113" s="68" t="s">
        <v>18</v>
      </c>
      <c r="D113" s="46" t="s">
        <v>54</v>
      </c>
      <c r="E113" s="47">
        <v>12500</v>
      </c>
      <c r="F113" s="18"/>
      <c r="H113" s="99"/>
    </row>
    <row r="114" spans="2:8" s="36" customFormat="1" ht="24" x14ac:dyDescent="0.2">
      <c r="C114" s="37" t="s">
        <v>19</v>
      </c>
      <c r="D114" s="49" t="s">
        <v>72</v>
      </c>
      <c r="E114" s="47"/>
      <c r="F114" s="18"/>
      <c r="H114" s="93"/>
    </row>
    <row r="115" spans="2:8" s="36" customFormat="1" ht="12" x14ac:dyDescent="0.2">
      <c r="C115" s="37" t="s">
        <v>20</v>
      </c>
      <c r="D115" s="49" t="s">
        <v>131</v>
      </c>
      <c r="E115" s="47"/>
      <c r="F115" s="18"/>
      <c r="H115" s="93"/>
    </row>
    <row r="116" spans="2:8" s="36" customFormat="1" ht="12" x14ac:dyDescent="0.2">
      <c r="B116" s="37"/>
      <c r="C116" s="37" t="s">
        <v>21</v>
      </c>
      <c r="D116" s="86" t="s">
        <v>81</v>
      </c>
      <c r="E116" s="47"/>
      <c r="F116" s="18"/>
      <c r="H116" s="93"/>
    </row>
    <row r="117" spans="2:8" s="36" customFormat="1" ht="12" x14ac:dyDescent="0.2">
      <c r="C117" s="37" t="s">
        <v>39</v>
      </c>
      <c r="D117" s="49" t="s">
        <v>82</v>
      </c>
      <c r="F117" s="18"/>
      <c r="H117" s="93"/>
    </row>
    <row r="118" spans="2:8" s="36" customFormat="1" ht="12" x14ac:dyDescent="0.2">
      <c r="C118" s="37" t="s">
        <v>40</v>
      </c>
      <c r="D118" s="86" t="s">
        <v>62</v>
      </c>
      <c r="E118" s="79"/>
      <c r="F118" s="18"/>
      <c r="H118" s="93"/>
    </row>
    <row r="119" spans="2:8" s="55" customFormat="1" ht="12" x14ac:dyDescent="0.2">
      <c r="B119" s="56"/>
      <c r="C119" s="56"/>
      <c r="D119" s="106"/>
      <c r="E119" s="47"/>
      <c r="F119" s="81">
        <f>SUM(E108:E118)</f>
        <v>24300</v>
      </c>
      <c r="H119" s="94"/>
    </row>
    <row r="120" spans="2:8" s="55" customFormat="1" ht="12" x14ac:dyDescent="0.2">
      <c r="B120" s="56" t="s">
        <v>12</v>
      </c>
      <c r="C120" s="63" t="s">
        <v>98</v>
      </c>
      <c r="D120" s="71"/>
      <c r="E120" s="54"/>
      <c r="F120" s="81"/>
      <c r="H120" s="94"/>
    </row>
    <row r="121" spans="2:8" s="36" customFormat="1" ht="13.5" customHeight="1" x14ac:dyDescent="0.2">
      <c r="B121" s="37"/>
      <c r="C121" s="37" t="s">
        <v>5</v>
      </c>
      <c r="D121" s="86" t="s">
        <v>92</v>
      </c>
      <c r="E121" s="18"/>
      <c r="F121" s="47"/>
      <c r="H121" s="93"/>
    </row>
    <row r="122" spans="2:8" s="36" customFormat="1" ht="24" x14ac:dyDescent="0.2">
      <c r="B122" s="37"/>
      <c r="C122" s="37" t="s">
        <v>6</v>
      </c>
      <c r="D122" s="86" t="s">
        <v>71</v>
      </c>
      <c r="E122" s="18"/>
      <c r="F122" s="47"/>
      <c r="H122" s="93"/>
    </row>
    <row r="123" spans="2:8" s="36" customFormat="1" ht="24" x14ac:dyDescent="0.2">
      <c r="B123" s="37"/>
      <c r="C123" s="37"/>
      <c r="D123" s="87" t="s">
        <v>117</v>
      </c>
      <c r="E123" s="18">
        <v>170</v>
      </c>
      <c r="F123" s="47"/>
      <c r="H123" s="93"/>
    </row>
    <row r="124" spans="2:8" s="36" customFormat="1" ht="24" x14ac:dyDescent="0.2">
      <c r="B124" s="37"/>
      <c r="C124" s="37"/>
      <c r="D124" s="87" t="s">
        <v>132</v>
      </c>
      <c r="E124" s="18">
        <v>60</v>
      </c>
      <c r="F124" s="47"/>
      <c r="H124" s="93"/>
    </row>
    <row r="125" spans="2:8" s="36" customFormat="1" ht="24" x14ac:dyDescent="0.2">
      <c r="B125" s="37"/>
      <c r="C125" s="37"/>
      <c r="D125" s="87" t="s">
        <v>139</v>
      </c>
      <c r="E125" s="18"/>
      <c r="F125" s="47"/>
      <c r="H125" s="93"/>
    </row>
    <row r="126" spans="2:8" s="36" customFormat="1" ht="12" x14ac:dyDescent="0.2">
      <c r="B126" s="37"/>
      <c r="C126" s="37"/>
      <c r="D126" s="87" t="s">
        <v>93</v>
      </c>
      <c r="E126" s="18"/>
      <c r="F126" s="47"/>
      <c r="H126" s="93"/>
    </row>
    <row r="127" spans="2:8" s="36" customFormat="1" ht="12" x14ac:dyDescent="0.2">
      <c r="B127" s="37"/>
      <c r="C127" s="37"/>
      <c r="D127" s="87" t="s">
        <v>94</v>
      </c>
      <c r="E127" s="18"/>
      <c r="F127" s="47"/>
      <c r="H127" s="93"/>
    </row>
    <row r="128" spans="2:8" s="36" customFormat="1" ht="24" x14ac:dyDescent="0.2">
      <c r="B128" s="37"/>
      <c r="C128" s="37"/>
      <c r="D128" s="101" t="s">
        <v>153</v>
      </c>
      <c r="E128" s="18"/>
      <c r="F128" s="47"/>
      <c r="H128" s="93"/>
    </row>
    <row r="129" spans="2:8" s="36" customFormat="1" ht="36" x14ac:dyDescent="0.2">
      <c r="B129" s="37"/>
      <c r="C129" s="37"/>
      <c r="D129" s="88" t="s">
        <v>154</v>
      </c>
      <c r="E129" s="18"/>
      <c r="F129" s="47"/>
      <c r="H129" s="93"/>
    </row>
    <row r="130" spans="2:8" s="36" customFormat="1" ht="24" x14ac:dyDescent="0.2">
      <c r="B130" s="37"/>
      <c r="C130" s="37"/>
      <c r="D130" s="87" t="s">
        <v>118</v>
      </c>
      <c r="E130" s="18">
        <v>300</v>
      </c>
      <c r="F130" s="47"/>
      <c r="H130" s="93"/>
    </row>
    <row r="131" spans="2:8" s="36" customFormat="1" ht="12" x14ac:dyDescent="0.2">
      <c r="B131" s="37"/>
      <c r="C131" s="37" t="s">
        <v>8</v>
      </c>
      <c r="D131" s="86" t="s">
        <v>155</v>
      </c>
      <c r="E131" s="18"/>
      <c r="F131" s="47"/>
      <c r="H131" s="93"/>
    </row>
    <row r="132" spans="2:8" s="36" customFormat="1" ht="24" x14ac:dyDescent="0.2">
      <c r="B132" s="37"/>
      <c r="C132" s="37"/>
      <c r="D132" s="87" t="s">
        <v>156</v>
      </c>
      <c r="E132" s="18"/>
      <c r="F132" s="47"/>
      <c r="H132" s="93"/>
    </row>
    <row r="133" spans="2:8" s="36" customFormat="1" ht="24" customHeight="1" x14ac:dyDescent="0.2">
      <c r="B133" s="37"/>
      <c r="C133" s="37"/>
      <c r="D133" s="87" t="s">
        <v>157</v>
      </c>
      <c r="E133" s="18"/>
      <c r="F133" s="47"/>
      <c r="H133" s="93"/>
    </row>
    <row r="134" spans="2:8" s="36" customFormat="1" ht="24" x14ac:dyDescent="0.2">
      <c r="B134" s="37"/>
      <c r="C134" s="37"/>
      <c r="D134" s="87" t="s">
        <v>158</v>
      </c>
      <c r="E134" s="18"/>
      <c r="F134" s="47"/>
      <c r="H134" s="93"/>
    </row>
    <row r="135" spans="2:8" s="36" customFormat="1" ht="12" x14ac:dyDescent="0.2">
      <c r="C135" s="37" t="s">
        <v>9</v>
      </c>
      <c r="D135" s="38" t="s">
        <v>59</v>
      </c>
      <c r="E135" s="39"/>
      <c r="F135" s="39"/>
      <c r="H135" s="93"/>
    </row>
    <row r="136" spans="2:8" s="36" customFormat="1" ht="12" x14ac:dyDescent="0.2">
      <c r="B136" s="37"/>
      <c r="C136" s="37" t="s">
        <v>16</v>
      </c>
      <c r="D136" s="86" t="s">
        <v>159</v>
      </c>
      <c r="E136" s="18"/>
      <c r="F136" s="47"/>
      <c r="H136" s="93"/>
    </row>
    <row r="137" spans="2:8" s="36" customFormat="1" ht="12" x14ac:dyDescent="0.2">
      <c r="B137" s="37"/>
      <c r="C137" s="37" t="s">
        <v>18</v>
      </c>
      <c r="D137" s="86" t="s">
        <v>133</v>
      </c>
      <c r="E137" s="18"/>
      <c r="F137" s="47"/>
      <c r="H137" s="93"/>
    </row>
    <row r="138" spans="2:8" s="36" customFormat="1" ht="12" x14ac:dyDescent="0.2">
      <c r="B138" s="37"/>
      <c r="C138" s="37" t="s">
        <v>19</v>
      </c>
      <c r="D138" s="86" t="s">
        <v>136</v>
      </c>
      <c r="E138" s="18" t="s">
        <v>55</v>
      </c>
      <c r="F138" s="47"/>
      <c r="H138" s="93"/>
    </row>
    <row r="139" spans="2:8" s="36" customFormat="1" ht="12" x14ac:dyDescent="0.2">
      <c r="B139" s="37"/>
      <c r="C139" s="37" t="s">
        <v>20</v>
      </c>
      <c r="D139" s="86" t="s">
        <v>56</v>
      </c>
      <c r="E139" s="79">
        <v>290</v>
      </c>
      <c r="F139" s="47"/>
      <c r="H139" s="93"/>
    </row>
    <row r="140" spans="2:8" s="36" customFormat="1" ht="12" x14ac:dyDescent="0.2">
      <c r="B140" s="37"/>
      <c r="C140" s="37"/>
      <c r="D140" s="86"/>
      <c r="E140" s="18"/>
      <c r="F140" s="81">
        <f>SUM(E121:E139)</f>
        <v>820</v>
      </c>
      <c r="H140" s="93"/>
    </row>
    <row r="141" spans="2:8" s="55" customFormat="1" ht="24.75" customHeight="1" thickBot="1" x14ac:dyDescent="0.25">
      <c r="B141" s="56" t="s">
        <v>22</v>
      </c>
      <c r="C141" s="116" t="s">
        <v>57</v>
      </c>
      <c r="D141" s="116"/>
      <c r="E141" s="54"/>
      <c r="F141" s="64"/>
      <c r="H141" s="94"/>
    </row>
    <row r="142" spans="2:8" ht="15.75" x14ac:dyDescent="0.2">
      <c r="B142" s="108" t="s">
        <v>58</v>
      </c>
      <c r="C142" s="108"/>
      <c r="D142" s="108"/>
      <c r="E142" s="91"/>
      <c r="F142" s="92">
        <f>F106-F119+F140+F141</f>
        <v>35700</v>
      </c>
    </row>
    <row r="143" spans="2:8" ht="12.75" x14ac:dyDescent="0.2">
      <c r="B143" s="25"/>
      <c r="C143" s="17"/>
      <c r="D143" s="1"/>
      <c r="E143" s="18"/>
      <c r="F143" s="47"/>
    </row>
    <row r="144" spans="2:8" ht="12.75" x14ac:dyDescent="0.2">
      <c r="B144" s="107" t="s">
        <v>160</v>
      </c>
      <c r="C144" s="17"/>
      <c r="D144" s="1"/>
      <c r="E144" s="18"/>
      <c r="F144" s="47">
        <v>36500</v>
      </c>
    </row>
    <row r="145" spans="1:8" ht="12.75" x14ac:dyDescent="0.2">
      <c r="B145" s="25"/>
      <c r="C145" s="17"/>
      <c r="D145" s="1"/>
      <c r="E145" s="18"/>
      <c r="F145" s="47"/>
    </row>
    <row r="146" spans="1:8" ht="15.75" x14ac:dyDescent="0.2">
      <c r="A146" s="13" t="s">
        <v>63</v>
      </c>
      <c r="B146" s="13" t="s">
        <v>50</v>
      </c>
      <c r="C146" s="13"/>
      <c r="D146" s="24"/>
      <c r="F146" s="14"/>
    </row>
    <row r="147" spans="1:8" s="36" customFormat="1" ht="12" x14ac:dyDescent="0.2">
      <c r="B147" s="46" t="s">
        <v>95</v>
      </c>
      <c r="E147" s="18"/>
      <c r="F147" s="18"/>
      <c r="H147" s="93"/>
    </row>
    <row r="148" spans="1:8" s="36" customFormat="1" ht="12" x14ac:dyDescent="0.2">
      <c r="C148" s="46" t="s">
        <v>96</v>
      </c>
      <c r="E148" s="18"/>
      <c r="F148" s="18">
        <v>15000</v>
      </c>
      <c r="H148" s="93"/>
    </row>
    <row r="149" spans="1:8" s="36" customFormat="1" ht="12" x14ac:dyDescent="0.2">
      <c r="C149" s="46" t="s">
        <v>97</v>
      </c>
      <c r="E149" s="18"/>
      <c r="F149" s="18">
        <v>3000</v>
      </c>
      <c r="H149" s="93"/>
    </row>
    <row r="150" spans="1:8" s="36" customFormat="1" ht="12" x14ac:dyDescent="0.2">
      <c r="B150" s="36" t="s">
        <v>145</v>
      </c>
      <c r="C150" s="46"/>
      <c r="E150" s="18"/>
      <c r="F150" s="18"/>
      <c r="H150" s="93"/>
    </row>
    <row r="151" spans="1:8" s="36" customFormat="1" ht="12" x14ac:dyDescent="0.2">
      <c r="C151" s="46" t="s">
        <v>148</v>
      </c>
      <c r="E151" s="18"/>
      <c r="F151" s="18"/>
      <c r="H151" s="93"/>
    </row>
    <row r="152" spans="1:8" s="36" customFormat="1" ht="12" x14ac:dyDescent="0.2">
      <c r="C152" s="46" t="s">
        <v>149</v>
      </c>
      <c r="E152" s="18"/>
      <c r="F152" s="18"/>
      <c r="H152" s="93"/>
    </row>
    <row r="153" spans="1:8" s="36" customFormat="1" ht="12" x14ac:dyDescent="0.2">
      <c r="C153" s="46" t="s">
        <v>150</v>
      </c>
      <c r="E153" s="18"/>
      <c r="F153" s="18"/>
      <c r="H153" s="93"/>
    </row>
    <row r="154" spans="1:8" ht="12.75" x14ac:dyDescent="0.2">
      <c r="B154" s="25" t="s">
        <v>134</v>
      </c>
      <c r="C154" s="17"/>
      <c r="D154" s="1"/>
      <c r="E154" s="18"/>
      <c r="F154" s="47"/>
    </row>
    <row r="155" spans="1:8" ht="12.75" x14ac:dyDescent="0.2">
      <c r="B155" s="25"/>
      <c r="C155" s="17"/>
      <c r="D155" s="1"/>
      <c r="E155" s="18"/>
      <c r="F155" s="47"/>
    </row>
    <row r="156" spans="1:8" ht="12.75" x14ac:dyDescent="0.2">
      <c r="B156" s="25"/>
      <c r="C156" s="17"/>
      <c r="D156" s="1"/>
      <c r="E156" s="18"/>
      <c r="F156" s="47"/>
    </row>
    <row r="157" spans="1:8" ht="12.75" x14ac:dyDescent="0.2">
      <c r="B157" s="25"/>
      <c r="C157" s="17"/>
      <c r="D157" s="1"/>
      <c r="E157" s="18"/>
      <c r="F157" s="47"/>
    </row>
    <row r="158" spans="1:8" ht="12.75" x14ac:dyDescent="0.2">
      <c r="B158" s="25"/>
      <c r="C158" s="17"/>
      <c r="D158" s="1"/>
      <c r="E158" s="18"/>
      <c r="F158" s="47"/>
    </row>
    <row r="159" spans="1:8" ht="12.75" x14ac:dyDescent="0.2">
      <c r="B159" s="25"/>
      <c r="C159" s="17"/>
      <c r="D159" s="1"/>
      <c r="E159" s="18"/>
      <c r="F159" s="47"/>
    </row>
    <row r="160" spans="1:8" ht="12.75" x14ac:dyDescent="0.2">
      <c r="B160" s="25"/>
      <c r="C160" s="17"/>
      <c r="D160" s="1"/>
      <c r="E160" s="18"/>
      <c r="F160" s="47"/>
    </row>
    <row r="161" spans="1:6" ht="12.75" x14ac:dyDescent="0.2">
      <c r="B161" s="25"/>
      <c r="C161" s="17"/>
      <c r="D161" s="1"/>
      <c r="E161" s="18"/>
      <c r="F161" s="47"/>
    </row>
    <row r="162" spans="1:6" ht="12.75" x14ac:dyDescent="0.2">
      <c r="B162" s="25"/>
      <c r="C162" s="17"/>
      <c r="D162" s="1"/>
      <c r="E162" s="18"/>
      <c r="F162" s="47"/>
    </row>
    <row r="163" spans="1:6" ht="12.75" x14ac:dyDescent="0.2">
      <c r="B163" s="25"/>
      <c r="C163" s="17"/>
      <c r="D163" s="1"/>
      <c r="E163" s="18"/>
      <c r="F163" s="47"/>
    </row>
    <row r="164" spans="1:6" ht="12.75" x14ac:dyDescent="0.2">
      <c r="B164" s="25"/>
      <c r="C164" s="17"/>
      <c r="D164" s="1"/>
      <c r="E164" s="18"/>
      <c r="F164" s="47"/>
    </row>
    <row r="165" spans="1:6" ht="12.75" x14ac:dyDescent="0.2">
      <c r="B165" s="25"/>
      <c r="C165" s="17"/>
      <c r="D165" s="1"/>
      <c r="E165" s="18"/>
      <c r="F165" s="47"/>
    </row>
    <row r="166" spans="1:6" ht="12.75" x14ac:dyDescent="0.2">
      <c r="B166" s="25"/>
      <c r="C166" s="17"/>
      <c r="D166" s="1"/>
      <c r="E166" s="18"/>
      <c r="F166" s="47"/>
    </row>
    <row r="167" spans="1:6" ht="12.75" x14ac:dyDescent="0.2">
      <c r="B167" s="25"/>
      <c r="C167" s="17"/>
      <c r="D167" s="1"/>
      <c r="E167" s="18"/>
      <c r="F167" s="47"/>
    </row>
    <row r="168" spans="1:6" ht="12.75" x14ac:dyDescent="0.2">
      <c r="B168" s="25"/>
      <c r="C168" s="17"/>
      <c r="D168" s="1"/>
      <c r="E168" s="18"/>
      <c r="F168" s="47"/>
    </row>
    <row r="169" spans="1:6" ht="12.75" x14ac:dyDescent="0.2">
      <c r="B169" s="25"/>
      <c r="C169" s="17"/>
      <c r="D169" s="1"/>
      <c r="E169" s="18"/>
      <c r="F169" s="47"/>
    </row>
    <row r="170" spans="1:6" ht="12.75" x14ac:dyDescent="0.2">
      <c r="B170" s="25"/>
      <c r="C170" s="17"/>
      <c r="D170" s="1"/>
      <c r="E170" s="18"/>
      <c r="F170" s="47"/>
    </row>
    <row r="171" spans="1:6" ht="12.75" x14ac:dyDescent="0.2">
      <c r="B171" s="25"/>
      <c r="C171" s="17"/>
      <c r="D171" s="1"/>
      <c r="E171" s="18"/>
      <c r="F171" s="47"/>
    </row>
    <row r="172" spans="1:6" ht="12.75" x14ac:dyDescent="0.2">
      <c r="B172" s="25"/>
      <c r="C172" s="17"/>
      <c r="D172" s="1"/>
      <c r="E172" s="18"/>
      <c r="F172" s="47"/>
    </row>
    <row r="174" spans="1:6" ht="15.75" x14ac:dyDescent="0.2">
      <c r="A174" s="13"/>
      <c r="B174" s="13"/>
      <c r="C174" s="73"/>
      <c r="D174" s="24"/>
      <c r="E174" s="14"/>
      <c r="F174" s="14"/>
    </row>
    <row r="175" spans="1:6" x14ac:dyDescent="0.2">
      <c r="D175" s="1"/>
      <c r="E175" s="1"/>
      <c r="F175" s="1"/>
    </row>
    <row r="176" spans="1:6" x14ac:dyDescent="0.2">
      <c r="D176" s="1"/>
      <c r="E176" s="1"/>
      <c r="F176" s="1"/>
    </row>
    <row r="177" spans="1:8" ht="12.75" x14ac:dyDescent="0.2">
      <c r="B177" s="30"/>
      <c r="C177" s="17"/>
      <c r="D177" s="30"/>
      <c r="F177" s="15"/>
    </row>
    <row r="178" spans="1:8" ht="12.75" x14ac:dyDescent="0.2">
      <c r="B178" s="30"/>
      <c r="C178" s="17"/>
      <c r="D178" s="30"/>
      <c r="F178" s="15"/>
    </row>
    <row r="179" spans="1:8" ht="12.75" x14ac:dyDescent="0.2">
      <c r="B179" s="30"/>
      <c r="C179" s="17"/>
      <c r="D179" s="30"/>
      <c r="F179" s="15"/>
    </row>
    <row r="180" spans="1:8" ht="12.75" x14ac:dyDescent="0.2">
      <c r="B180" s="30"/>
      <c r="C180" s="17"/>
      <c r="D180" s="30"/>
      <c r="F180" s="15"/>
    </row>
    <row r="181" spans="1:8" ht="12.75" x14ac:dyDescent="0.2">
      <c r="B181" s="30"/>
      <c r="C181" s="17"/>
      <c r="D181" s="30"/>
    </row>
    <row r="182" spans="1:8" ht="12.75" x14ac:dyDescent="0.2">
      <c r="B182" s="32"/>
      <c r="D182" s="1"/>
      <c r="F182" s="33"/>
    </row>
    <row r="183" spans="1:8" ht="12.75" x14ac:dyDescent="0.2">
      <c r="B183" s="31"/>
      <c r="D183" s="1"/>
      <c r="F183" s="21"/>
    </row>
    <row r="184" spans="1:8" ht="12.75" x14ac:dyDescent="0.2">
      <c r="C184" s="20"/>
      <c r="D184" s="20"/>
      <c r="F184" s="21"/>
    </row>
    <row r="185" spans="1:8" s="24" customFormat="1" ht="12.75" x14ac:dyDescent="0.2">
      <c r="B185" s="32"/>
      <c r="C185" s="69"/>
      <c r="F185" s="33"/>
      <c r="H185" s="100"/>
    </row>
    <row r="186" spans="1:8" ht="12.75" x14ac:dyDescent="0.2">
      <c r="B186" s="31"/>
      <c r="D186" s="1"/>
      <c r="F186" s="11"/>
    </row>
    <row r="187" spans="1:8" ht="15.75" x14ac:dyDescent="0.2">
      <c r="A187" s="34"/>
      <c r="B187" s="34"/>
      <c r="C187" s="80"/>
      <c r="D187" s="27"/>
      <c r="E187" s="27"/>
      <c r="F187" s="35"/>
    </row>
    <row r="188" spans="1:8" ht="15.75" x14ac:dyDescent="0.2">
      <c r="A188" s="13"/>
      <c r="B188" s="13"/>
      <c r="C188" s="73"/>
      <c r="D188" s="24"/>
      <c r="F188" s="14"/>
    </row>
    <row r="189" spans="1:8" ht="12.75" x14ac:dyDescent="0.2">
      <c r="B189" s="31"/>
      <c r="C189" s="16"/>
      <c r="D189" s="30"/>
    </row>
    <row r="190" spans="1:8" ht="12.75" x14ac:dyDescent="0.2">
      <c r="B190" s="30"/>
      <c r="C190" s="17"/>
      <c r="D190" s="30"/>
    </row>
    <row r="191" spans="1:8" ht="12.75" x14ac:dyDescent="0.2">
      <c r="B191" s="30"/>
      <c r="C191" s="17"/>
      <c r="D191" s="30"/>
    </row>
  </sheetData>
  <mergeCells count="8">
    <mergeCell ref="B142:D142"/>
    <mergeCell ref="C31:D31"/>
    <mergeCell ref="B3:E3"/>
    <mergeCell ref="D5:F5"/>
    <mergeCell ref="C23:D23"/>
    <mergeCell ref="C44:D44"/>
    <mergeCell ref="C141:D141"/>
    <mergeCell ref="C49:D49"/>
  </mergeCells>
  <pageMargins left="0.23622047244094491" right="0.23622047244094491" top="0.74803149606299213" bottom="0.74803149606299213" header="0.31496062992125984" footer="0.31496062992125984"/>
  <pageSetup paperSize="9" fitToHeight="3" orientation="portrait" r:id="rId1"/>
  <headerFooter>
    <oddFooter>&amp;L&amp;8&amp;P von &amp;N&amp;R&amp;8&amp;D</oddFooter>
  </headerFooter>
  <rowBreaks count="2" manualBreakCount="2">
    <brk id="55" max="16383" man="1"/>
    <brk id="10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Vorschlag2</vt:lpstr>
    </vt:vector>
  </TitlesOfParts>
  <Company>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Markus Maierhofer</dc:creator>
  <cp:lastModifiedBy>Markus Maierhofer</cp:lastModifiedBy>
  <cp:lastPrinted>2015-12-01T08:46:04Z</cp:lastPrinted>
  <dcterms:created xsi:type="dcterms:W3CDTF">2012-11-09T09:50:13Z</dcterms:created>
  <dcterms:modified xsi:type="dcterms:W3CDTF">2015-12-01T10:04:56Z</dcterms:modified>
</cp:coreProperties>
</file>